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activeTab="0"/>
  </bookViews>
  <sheets>
    <sheet name="KHI" sheetId="1" r:id="rId1"/>
    <sheet name="KHI (2)" sheetId="2" r:id="rId2"/>
    <sheet name="CA NAM" sheetId="3" r:id="rId3"/>
  </sheets>
  <definedNames/>
  <calcPr fullCalcOnLoad="1"/>
</workbook>
</file>

<file path=xl/sharedStrings.xml><?xml version="1.0" encoding="utf-8"?>
<sst xmlns="http://schemas.openxmlformats.org/spreadsheetml/2006/main" count="280" uniqueCount="44">
  <si>
    <t>SL</t>
  </si>
  <si>
    <t>%</t>
  </si>
  <si>
    <t>6a</t>
  </si>
  <si>
    <t>6b</t>
  </si>
  <si>
    <t>7a</t>
  </si>
  <si>
    <t>7b</t>
  </si>
  <si>
    <t>8a</t>
  </si>
  <si>
    <t>8b</t>
  </si>
  <si>
    <t>9a</t>
  </si>
  <si>
    <t>9b</t>
  </si>
  <si>
    <t>7c</t>
  </si>
  <si>
    <t>TRƯỜNG THCS LÊ LỢI</t>
  </si>
  <si>
    <t>Số: 26 /BC-THCSLL</t>
  </si>
  <si>
    <t>BÁO CÁO KẾT QUẢ HỌC LỰC, HẠNH KIỂM</t>
  </si>
  <si>
    <t xml:space="preserve"> khối</t>
  </si>
  <si>
    <t>TS 
học sinh</t>
  </si>
  <si>
    <t>Hạnh kiểm</t>
  </si>
  <si>
    <t>Học lực</t>
  </si>
  <si>
    <t>Tốt</t>
  </si>
  <si>
    <t>Khá</t>
  </si>
  <si>
    <t>Tbình</t>
  </si>
  <si>
    <t>Yếu</t>
  </si>
  <si>
    <t>Giỏi</t>
  </si>
  <si>
    <t>Kém</t>
  </si>
  <si>
    <t>Cộng</t>
  </si>
  <si>
    <t xml:space="preserve">HIỆU TRƯỞNG </t>
  </si>
  <si>
    <t xml:space="preserve">                       Vũ Tiến Công</t>
  </si>
  <si>
    <t>Lớp</t>
  </si>
  <si>
    <t>Tổng</t>
  </si>
  <si>
    <t>PHÒNG GD&amp;ĐT GIA LỘC</t>
  </si>
  <si>
    <t>Học kỳ I năm học 2013 - 2014</t>
  </si>
  <si>
    <t xml:space="preserve">                                                            CỘNG HOÀ XÃ HỘI CHỦ NGHĨA VIỆT NAM</t>
  </si>
  <si>
    <t xml:space="preserve">                                                          Độc lập - Tự do - Hạnh phúc</t>
  </si>
  <si>
    <t xml:space="preserve">                          Lê Lợi, ngày 26 tháng 12 năm 2013</t>
  </si>
  <si>
    <t>Số: ….. /BC-THCSLL</t>
  </si>
  <si>
    <t xml:space="preserve">                          Lê Lợi, ngày 21tháng 5 năm 2014</t>
  </si>
  <si>
    <t>Học kỳ II năm học 2013 - 2014</t>
  </si>
  <si>
    <t xml:space="preserve">                          Lê Lợi, ngày 21 tháng 5 năm 2014</t>
  </si>
  <si>
    <t>Năm học 2013 - 2014</t>
  </si>
  <si>
    <t xml:space="preserve"> nn </t>
  </si>
  <si>
    <t>Học kỳ I năm học 2014 - 2015</t>
  </si>
  <si>
    <t xml:space="preserve">                          Lê Lợi, ngày 02 tháng 01 năm 2015</t>
  </si>
  <si>
    <t>Phạm Văn Thường</t>
  </si>
  <si>
    <t>Số: 01 /BC-THCSLL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</si>
</sst>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0.0000"/>
  </numFmts>
  <fonts count="48">
    <font>
      <sz val="12"/>
      <name val=".VnTime"/>
      <family val="0"/>
    </font>
    <font>
      <b/>
      <sz val="12"/>
      <name val=".VnTime"/>
      <family val="2"/>
    </font>
    <font>
      <b/>
      <sz val="14"/>
      <name val=".VnTime"/>
      <family val="2"/>
    </font>
    <font>
      <b/>
      <sz val="13"/>
      <name val=".VnTime"/>
      <family val="2"/>
    </font>
    <font>
      <sz val="13"/>
      <name val=".VnTime"/>
      <family val="2"/>
    </font>
    <font>
      <sz val="8"/>
      <name val=".VnTime"/>
      <family val="2"/>
    </font>
    <font>
      <b/>
      <sz val="14"/>
      <name val=".VnTimeH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b/>
      <sz val="12"/>
      <color indexed="63"/>
      <name val=".VnTime"/>
      <family val="2"/>
    </font>
    <font>
      <sz val="12"/>
      <color indexed="62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b/>
      <sz val="12"/>
      <color indexed="9"/>
      <name val=".VnTime"/>
      <family val="2"/>
    </font>
    <font>
      <sz val="12"/>
      <color indexed="52"/>
      <name val=".VnTime"/>
      <family val="2"/>
    </font>
    <font>
      <b/>
      <sz val="18"/>
      <color indexed="56"/>
      <name val="Cambria"/>
      <family val="2"/>
    </font>
    <font>
      <b/>
      <sz val="12"/>
      <color indexed="52"/>
      <name val=".VnTime"/>
      <family val="2"/>
    </font>
    <font>
      <b/>
      <sz val="12"/>
      <color indexed="8"/>
      <name val=".VnTime"/>
      <family val="2"/>
    </font>
    <font>
      <sz val="12"/>
      <color indexed="17"/>
      <name val=".VnTime"/>
      <family val="2"/>
    </font>
    <font>
      <sz val="12"/>
      <color indexed="60"/>
      <name val=".VnTime"/>
      <family val="2"/>
    </font>
    <font>
      <sz val="12"/>
      <color indexed="10"/>
      <name val=".VnTime"/>
      <family val="2"/>
    </font>
    <font>
      <i/>
      <sz val="12"/>
      <color indexed="23"/>
      <name val=".VnTime"/>
      <family val="2"/>
    </font>
    <font>
      <sz val="12"/>
      <color indexed="2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b/>
      <sz val="12"/>
      <color rgb="FF3F3F3F"/>
      <name val=".VnTime"/>
      <family val="2"/>
    </font>
    <font>
      <sz val="12"/>
      <color rgb="FF3F3F76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b/>
      <sz val="12"/>
      <color theme="0"/>
      <name val=".VnTime"/>
      <family val="2"/>
    </font>
    <font>
      <sz val="12"/>
      <color rgb="FFFA7D00"/>
      <name val=".VnTime"/>
      <family val="2"/>
    </font>
    <font>
      <b/>
      <sz val="18"/>
      <color theme="3"/>
      <name val="Cambria"/>
      <family val="2"/>
    </font>
    <font>
      <b/>
      <sz val="12"/>
      <color rgb="FFFA7D00"/>
      <name val=".VnTime"/>
      <family val="2"/>
    </font>
    <font>
      <b/>
      <sz val="12"/>
      <color theme="1"/>
      <name val=".VnTime"/>
      <family val="2"/>
    </font>
    <font>
      <sz val="12"/>
      <color rgb="FF006100"/>
      <name val=".VnTime"/>
      <family val="2"/>
    </font>
    <font>
      <sz val="12"/>
      <color rgb="FF9C6500"/>
      <name val=".VnTime"/>
      <family val="2"/>
    </font>
    <font>
      <sz val="12"/>
      <color rgb="FFFF0000"/>
      <name val=".VnTime"/>
      <family val="2"/>
    </font>
    <font>
      <i/>
      <sz val="12"/>
      <color rgb="FF7F7F7F"/>
      <name val=".VnTime"/>
      <family val="2"/>
    </font>
    <font>
      <sz val="12"/>
      <color rgb="FF9C0006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8" fillId="23" borderId="7" applyNumberFormat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172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0" fillId="0" borderId="0" xfId="0" applyNumberForma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49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Đầu ra" xfId="35"/>
    <cellStyle name="Đầu vào" xfId="36"/>
    <cellStyle name="Đề mục 1" xfId="37"/>
    <cellStyle name="Đề mục 2" xfId="38"/>
    <cellStyle name="Đề mục 3" xfId="39"/>
    <cellStyle name="Đề mục 4" xfId="40"/>
    <cellStyle name="Ghi chú" xfId="41"/>
    <cellStyle name="Kiểm tra Ô" xfId="42"/>
    <cellStyle name="Nhấn1" xfId="43"/>
    <cellStyle name="Nhấn2" xfId="44"/>
    <cellStyle name="Nhấn3" xfId="45"/>
    <cellStyle name="Nhấn4" xfId="46"/>
    <cellStyle name="Nhấn5" xfId="47"/>
    <cellStyle name="Nhấn6" xfId="48"/>
    <cellStyle name="Ô Được nối kết" xfId="49"/>
    <cellStyle name="Percent" xfId="50"/>
    <cellStyle name="Hyperlink" xfId="51"/>
    <cellStyle name="Followed Hyperlink" xfId="52"/>
    <cellStyle name="Currency" xfId="53"/>
    <cellStyle name="Currency [0]" xfId="54"/>
    <cellStyle name="Tiêu đề" xfId="55"/>
    <cellStyle name="Tính toán" xfId="56"/>
    <cellStyle name="Tổng" xfId="57"/>
    <cellStyle name="Tốt" xfId="58"/>
    <cellStyle name="Trung tính" xfId="59"/>
    <cellStyle name="Văn bản Cảnh báo" xfId="60"/>
    <cellStyle name="Văn bản Giải thích" xfId="61"/>
    <cellStyle name="Xấu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9525</xdr:rowOff>
    </xdr:from>
    <xdr:to>
      <xdr:col>3</xdr:col>
      <xdr:colOff>47625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76225" y="5048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485775</xdr:colOff>
      <xdr:row>5</xdr:row>
      <xdr:rowOff>47625</xdr:rowOff>
    </xdr:from>
    <xdr:to>
      <xdr:col>11</xdr:col>
      <xdr:colOff>114300</xdr:colOff>
      <xdr:row>5</xdr:row>
      <xdr:rowOff>47625</xdr:rowOff>
    </xdr:to>
    <xdr:sp>
      <xdr:nvSpPr>
        <xdr:cNvPr id="2" name="Line 4"/>
        <xdr:cNvSpPr>
          <a:spLocks/>
        </xdr:cNvSpPr>
      </xdr:nvSpPr>
      <xdr:spPr>
        <a:xfrm>
          <a:off x="5172075" y="1543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419100</xdr:colOff>
      <xdr:row>2</xdr:row>
      <xdr:rowOff>28575</xdr:rowOff>
    </xdr:from>
    <xdr:to>
      <xdr:col>16</xdr:col>
      <xdr:colOff>9525</xdr:colOff>
      <xdr:row>2</xdr:row>
      <xdr:rowOff>28575</xdr:rowOff>
    </xdr:to>
    <xdr:sp>
      <xdr:nvSpPr>
        <xdr:cNvPr id="3" name="Line 5"/>
        <xdr:cNvSpPr>
          <a:spLocks/>
        </xdr:cNvSpPr>
      </xdr:nvSpPr>
      <xdr:spPr>
        <a:xfrm>
          <a:off x="6848475" y="5238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24</xdr:row>
      <xdr:rowOff>9525</xdr:rowOff>
    </xdr:from>
    <xdr:to>
      <xdr:col>3</xdr:col>
      <xdr:colOff>47625</xdr:colOff>
      <xdr:row>24</xdr:row>
      <xdr:rowOff>9525</xdr:rowOff>
    </xdr:to>
    <xdr:sp>
      <xdr:nvSpPr>
        <xdr:cNvPr id="4" name="Line 1"/>
        <xdr:cNvSpPr>
          <a:spLocks/>
        </xdr:cNvSpPr>
      </xdr:nvSpPr>
      <xdr:spPr>
        <a:xfrm>
          <a:off x="276225" y="78771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419100</xdr:colOff>
      <xdr:row>24</xdr:row>
      <xdr:rowOff>28575</xdr:rowOff>
    </xdr:from>
    <xdr:to>
      <xdr:col>16</xdr:col>
      <xdr:colOff>9525</xdr:colOff>
      <xdr:row>24</xdr:row>
      <xdr:rowOff>28575</xdr:rowOff>
    </xdr:to>
    <xdr:sp>
      <xdr:nvSpPr>
        <xdr:cNvPr id="5" name="Line 5"/>
        <xdr:cNvSpPr>
          <a:spLocks/>
        </xdr:cNvSpPr>
      </xdr:nvSpPr>
      <xdr:spPr>
        <a:xfrm>
          <a:off x="6848475" y="78962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9525</xdr:rowOff>
    </xdr:from>
    <xdr:to>
      <xdr:col>3</xdr:col>
      <xdr:colOff>47625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76225" y="5048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485775</xdr:colOff>
      <xdr:row>5</xdr:row>
      <xdr:rowOff>47625</xdr:rowOff>
    </xdr:from>
    <xdr:to>
      <xdr:col>11</xdr:col>
      <xdr:colOff>114300</xdr:colOff>
      <xdr:row>5</xdr:row>
      <xdr:rowOff>47625</xdr:rowOff>
    </xdr:to>
    <xdr:sp>
      <xdr:nvSpPr>
        <xdr:cNvPr id="2" name="Line 4"/>
        <xdr:cNvSpPr>
          <a:spLocks/>
        </xdr:cNvSpPr>
      </xdr:nvSpPr>
      <xdr:spPr>
        <a:xfrm>
          <a:off x="5172075" y="1543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419100</xdr:colOff>
      <xdr:row>2</xdr:row>
      <xdr:rowOff>28575</xdr:rowOff>
    </xdr:from>
    <xdr:to>
      <xdr:col>16</xdr:col>
      <xdr:colOff>9525</xdr:colOff>
      <xdr:row>2</xdr:row>
      <xdr:rowOff>28575</xdr:rowOff>
    </xdr:to>
    <xdr:sp>
      <xdr:nvSpPr>
        <xdr:cNvPr id="3" name="Line 5"/>
        <xdr:cNvSpPr>
          <a:spLocks/>
        </xdr:cNvSpPr>
      </xdr:nvSpPr>
      <xdr:spPr>
        <a:xfrm>
          <a:off x="6848475" y="5238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24</xdr:row>
      <xdr:rowOff>9525</xdr:rowOff>
    </xdr:from>
    <xdr:to>
      <xdr:col>3</xdr:col>
      <xdr:colOff>47625</xdr:colOff>
      <xdr:row>24</xdr:row>
      <xdr:rowOff>9525</xdr:rowOff>
    </xdr:to>
    <xdr:sp>
      <xdr:nvSpPr>
        <xdr:cNvPr id="4" name="Line 1"/>
        <xdr:cNvSpPr>
          <a:spLocks/>
        </xdr:cNvSpPr>
      </xdr:nvSpPr>
      <xdr:spPr>
        <a:xfrm>
          <a:off x="276225" y="78771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419100</xdr:colOff>
      <xdr:row>24</xdr:row>
      <xdr:rowOff>28575</xdr:rowOff>
    </xdr:from>
    <xdr:to>
      <xdr:col>16</xdr:col>
      <xdr:colOff>9525</xdr:colOff>
      <xdr:row>24</xdr:row>
      <xdr:rowOff>28575</xdr:rowOff>
    </xdr:to>
    <xdr:sp>
      <xdr:nvSpPr>
        <xdr:cNvPr id="5" name="Line 5"/>
        <xdr:cNvSpPr>
          <a:spLocks/>
        </xdr:cNvSpPr>
      </xdr:nvSpPr>
      <xdr:spPr>
        <a:xfrm>
          <a:off x="6848475" y="78962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9525</xdr:rowOff>
    </xdr:from>
    <xdr:to>
      <xdr:col>3</xdr:col>
      <xdr:colOff>47625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76225" y="5048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485775</xdr:colOff>
      <xdr:row>5</xdr:row>
      <xdr:rowOff>47625</xdr:rowOff>
    </xdr:from>
    <xdr:to>
      <xdr:col>11</xdr:col>
      <xdr:colOff>114300</xdr:colOff>
      <xdr:row>5</xdr:row>
      <xdr:rowOff>47625</xdr:rowOff>
    </xdr:to>
    <xdr:sp>
      <xdr:nvSpPr>
        <xdr:cNvPr id="2" name="Line 4"/>
        <xdr:cNvSpPr>
          <a:spLocks/>
        </xdr:cNvSpPr>
      </xdr:nvSpPr>
      <xdr:spPr>
        <a:xfrm>
          <a:off x="5172075" y="15430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419100</xdr:colOff>
      <xdr:row>2</xdr:row>
      <xdr:rowOff>28575</xdr:rowOff>
    </xdr:from>
    <xdr:to>
      <xdr:col>16</xdr:col>
      <xdr:colOff>9525</xdr:colOff>
      <xdr:row>2</xdr:row>
      <xdr:rowOff>28575</xdr:rowOff>
    </xdr:to>
    <xdr:sp>
      <xdr:nvSpPr>
        <xdr:cNvPr id="3" name="Line 5"/>
        <xdr:cNvSpPr>
          <a:spLocks/>
        </xdr:cNvSpPr>
      </xdr:nvSpPr>
      <xdr:spPr>
        <a:xfrm>
          <a:off x="6848475" y="5238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276225</xdr:colOff>
      <xdr:row>24</xdr:row>
      <xdr:rowOff>9525</xdr:rowOff>
    </xdr:from>
    <xdr:to>
      <xdr:col>3</xdr:col>
      <xdr:colOff>47625</xdr:colOff>
      <xdr:row>24</xdr:row>
      <xdr:rowOff>9525</xdr:rowOff>
    </xdr:to>
    <xdr:sp>
      <xdr:nvSpPr>
        <xdr:cNvPr id="4" name="Line 1"/>
        <xdr:cNvSpPr>
          <a:spLocks/>
        </xdr:cNvSpPr>
      </xdr:nvSpPr>
      <xdr:spPr>
        <a:xfrm>
          <a:off x="276225" y="78295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11</xdr:col>
      <xdr:colOff>419100</xdr:colOff>
      <xdr:row>24</xdr:row>
      <xdr:rowOff>28575</xdr:rowOff>
    </xdr:from>
    <xdr:to>
      <xdr:col>16</xdr:col>
      <xdr:colOff>9525</xdr:colOff>
      <xdr:row>24</xdr:row>
      <xdr:rowOff>28575</xdr:rowOff>
    </xdr:to>
    <xdr:sp>
      <xdr:nvSpPr>
        <xdr:cNvPr id="5" name="Line 5"/>
        <xdr:cNvSpPr>
          <a:spLocks/>
        </xdr:cNvSpPr>
      </xdr:nvSpPr>
      <xdr:spPr>
        <a:xfrm>
          <a:off x="6848475" y="78486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selection activeCell="A5" sqref="A5:T5"/>
    </sheetView>
  </sheetViews>
  <sheetFormatPr defaultColWidth="8.796875" defaultRowHeight="15"/>
  <cols>
    <col min="1" max="2" width="6.59765625" style="1" customWidth="1"/>
    <col min="3" max="3" width="5.3984375" style="0" customWidth="1"/>
    <col min="4" max="5" width="6.09765625" style="0" customWidth="1"/>
    <col min="6" max="6" width="6.19921875" style="0" customWidth="1"/>
    <col min="7" max="20" width="6.09765625" style="0" customWidth="1"/>
    <col min="21" max="21" width="4.3984375" style="0" customWidth="1"/>
  </cols>
  <sheetData>
    <row r="1" spans="1:20" ht="20.25">
      <c r="A1" s="19" t="s">
        <v>29</v>
      </c>
      <c r="B1" s="3"/>
      <c r="C1" s="3"/>
      <c r="D1" s="3"/>
      <c r="E1" s="24" t="s">
        <v>31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5"/>
      <c r="T1" s="5"/>
    </row>
    <row r="2" spans="1:20" ht="18.75">
      <c r="A2" s="20" t="s">
        <v>11</v>
      </c>
      <c r="B2" s="3"/>
      <c r="C2" s="3"/>
      <c r="D2" s="3"/>
      <c r="E2" s="34" t="s">
        <v>32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6"/>
      <c r="T2" s="6"/>
    </row>
    <row r="3" spans="1:19" ht="31.5" customHeight="1">
      <c r="A3"/>
      <c r="B3" s="21" t="s">
        <v>43</v>
      </c>
      <c r="J3" s="40" t="s">
        <v>41</v>
      </c>
      <c r="K3" s="40"/>
      <c r="L3" s="40"/>
      <c r="M3" s="40"/>
      <c r="N3" s="40"/>
      <c r="O3" s="40"/>
      <c r="P3" s="40"/>
      <c r="Q3" s="40"/>
      <c r="R3" s="40"/>
      <c r="S3" s="40"/>
    </row>
    <row r="4" spans="1:20" ht="25.5" customHeight="1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21.75" customHeight="1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" ht="15">
      <c r="A6"/>
      <c r="B6"/>
    </row>
    <row r="7" spans="1:20" ht="39" customHeight="1">
      <c r="A7" s="36" t="s">
        <v>14</v>
      </c>
      <c r="B7" s="36" t="s">
        <v>15</v>
      </c>
      <c r="C7" s="32" t="s">
        <v>16</v>
      </c>
      <c r="D7" s="39"/>
      <c r="E7" s="39"/>
      <c r="F7" s="39"/>
      <c r="G7" s="39"/>
      <c r="H7" s="39"/>
      <c r="I7" s="39"/>
      <c r="J7" s="33"/>
      <c r="K7" s="32" t="s">
        <v>17</v>
      </c>
      <c r="L7" s="39"/>
      <c r="M7" s="39"/>
      <c r="N7" s="39"/>
      <c r="O7" s="39"/>
      <c r="P7" s="39"/>
      <c r="Q7" s="39"/>
      <c r="R7" s="39"/>
      <c r="S7" s="39"/>
      <c r="T7" s="33"/>
    </row>
    <row r="8" spans="1:20" ht="39" customHeight="1">
      <c r="A8" s="37"/>
      <c r="B8" s="37"/>
      <c r="C8" s="32" t="s">
        <v>18</v>
      </c>
      <c r="D8" s="33"/>
      <c r="E8" s="32" t="s">
        <v>19</v>
      </c>
      <c r="F8" s="33"/>
      <c r="G8" s="32" t="s">
        <v>20</v>
      </c>
      <c r="H8" s="33"/>
      <c r="I8" s="32" t="s">
        <v>21</v>
      </c>
      <c r="J8" s="33"/>
      <c r="K8" s="32" t="s">
        <v>22</v>
      </c>
      <c r="L8" s="33"/>
      <c r="M8" s="32" t="s">
        <v>19</v>
      </c>
      <c r="N8" s="33"/>
      <c r="O8" s="32" t="s">
        <v>20</v>
      </c>
      <c r="P8" s="33"/>
      <c r="Q8" s="32" t="s">
        <v>21</v>
      </c>
      <c r="R8" s="33"/>
      <c r="S8" s="32" t="s">
        <v>23</v>
      </c>
      <c r="T8" s="33"/>
    </row>
    <row r="9" spans="1:20" s="16" customFormat="1" ht="39" customHeight="1">
      <c r="A9" s="38"/>
      <c r="B9" s="38"/>
      <c r="C9" s="22" t="s">
        <v>0</v>
      </c>
      <c r="D9" s="22" t="s">
        <v>1</v>
      </c>
      <c r="E9" s="22" t="s">
        <v>0</v>
      </c>
      <c r="F9" s="22" t="s">
        <v>1</v>
      </c>
      <c r="G9" s="22" t="s">
        <v>0</v>
      </c>
      <c r="H9" s="22" t="s">
        <v>1</v>
      </c>
      <c r="I9" s="22" t="s">
        <v>0</v>
      </c>
      <c r="J9" s="22" t="s">
        <v>1</v>
      </c>
      <c r="K9" s="22" t="s">
        <v>0</v>
      </c>
      <c r="L9" s="22" t="s">
        <v>1</v>
      </c>
      <c r="M9" s="22" t="s">
        <v>0</v>
      </c>
      <c r="N9" s="22" t="s">
        <v>1</v>
      </c>
      <c r="O9" s="22" t="s">
        <v>0</v>
      </c>
      <c r="P9" s="22" t="s">
        <v>1</v>
      </c>
      <c r="Q9" s="22" t="s">
        <v>0</v>
      </c>
      <c r="R9" s="22" t="s">
        <v>1</v>
      </c>
      <c r="S9" s="22" t="s">
        <v>0</v>
      </c>
      <c r="T9" s="22" t="s">
        <v>1</v>
      </c>
    </row>
    <row r="10" spans="1:23" s="13" customFormat="1" ht="39" customHeight="1">
      <c r="A10" s="12">
        <v>6</v>
      </c>
      <c r="B10" s="12">
        <v>76</v>
      </c>
      <c r="C10" s="12">
        <v>52</v>
      </c>
      <c r="D10" s="17">
        <v>68.4</v>
      </c>
      <c r="E10" s="12">
        <v>21</v>
      </c>
      <c r="F10" s="17">
        <v>27.6</v>
      </c>
      <c r="G10" s="12">
        <v>3</v>
      </c>
      <c r="H10" s="17">
        <v>4</v>
      </c>
      <c r="I10" s="12"/>
      <c r="J10" s="17"/>
      <c r="K10" s="12">
        <v>8</v>
      </c>
      <c r="L10" s="17">
        <v>10.5</v>
      </c>
      <c r="M10" s="12">
        <v>28</v>
      </c>
      <c r="N10" s="17">
        <v>36.8</v>
      </c>
      <c r="O10" s="12">
        <v>34</v>
      </c>
      <c r="P10" s="17">
        <v>44.7</v>
      </c>
      <c r="Q10" s="12">
        <v>6</v>
      </c>
      <c r="R10" s="17">
        <v>8</v>
      </c>
      <c r="S10" s="12"/>
      <c r="T10" s="17"/>
      <c r="V10" s="13">
        <f>D10+F10+H10+J10</f>
        <v>100</v>
      </c>
      <c r="W10" s="13">
        <f>L10+N10+P10+R10+T10</f>
        <v>100</v>
      </c>
    </row>
    <row r="11" spans="1:23" s="13" customFormat="1" ht="39" customHeight="1">
      <c r="A11" s="12">
        <v>7</v>
      </c>
      <c r="B11" s="12">
        <v>79</v>
      </c>
      <c r="C11" s="12">
        <v>42</v>
      </c>
      <c r="D11" s="17">
        <v>53.2</v>
      </c>
      <c r="E11" s="12">
        <v>29</v>
      </c>
      <c r="F11" s="17">
        <v>36.7</v>
      </c>
      <c r="G11" s="12">
        <v>5</v>
      </c>
      <c r="H11" s="17">
        <v>6.3</v>
      </c>
      <c r="I11" s="12">
        <v>3</v>
      </c>
      <c r="J11" s="17">
        <v>3.8</v>
      </c>
      <c r="K11" s="12">
        <v>7</v>
      </c>
      <c r="L11" s="17">
        <v>8.9</v>
      </c>
      <c r="M11" s="12">
        <v>36</v>
      </c>
      <c r="N11" s="17">
        <v>45.6</v>
      </c>
      <c r="O11" s="12">
        <v>31</v>
      </c>
      <c r="P11" s="17">
        <v>39.2</v>
      </c>
      <c r="Q11" s="12">
        <v>5</v>
      </c>
      <c r="R11" s="17">
        <v>6.3</v>
      </c>
      <c r="S11" s="12"/>
      <c r="T11" s="17"/>
      <c r="V11" s="13">
        <f>D11+F11+H11+J11</f>
        <v>100</v>
      </c>
      <c r="W11" s="13">
        <f>L11+N11+P11+R11+T11</f>
        <v>100</v>
      </c>
    </row>
    <row r="12" spans="1:23" s="14" customFormat="1" ht="39" customHeight="1">
      <c r="A12" s="12">
        <v>8</v>
      </c>
      <c r="B12" s="12">
        <v>88</v>
      </c>
      <c r="C12" s="12">
        <v>47</v>
      </c>
      <c r="D12" s="17">
        <v>53.4</v>
      </c>
      <c r="E12" s="12">
        <v>22</v>
      </c>
      <c r="F12" s="17">
        <v>25</v>
      </c>
      <c r="G12" s="12">
        <v>19</v>
      </c>
      <c r="H12" s="17">
        <v>21.6</v>
      </c>
      <c r="I12" s="12"/>
      <c r="J12" s="17"/>
      <c r="K12" s="12">
        <v>8</v>
      </c>
      <c r="L12" s="17">
        <v>9.1</v>
      </c>
      <c r="M12" s="12">
        <v>32</v>
      </c>
      <c r="N12" s="17">
        <v>36.4</v>
      </c>
      <c r="O12" s="12">
        <v>28</v>
      </c>
      <c r="P12" s="17">
        <v>31.8</v>
      </c>
      <c r="Q12" s="12">
        <v>18</v>
      </c>
      <c r="R12" s="17">
        <v>20.5</v>
      </c>
      <c r="S12" s="12">
        <v>2</v>
      </c>
      <c r="T12" s="17">
        <v>2.2</v>
      </c>
      <c r="V12" s="13">
        <f>D12+F12+H12+J12</f>
        <v>100</v>
      </c>
      <c r="W12" s="13">
        <f>L12+N12+P12+R12+T12</f>
        <v>100</v>
      </c>
    </row>
    <row r="13" spans="1:23" s="13" customFormat="1" ht="39" customHeight="1">
      <c r="A13" s="12">
        <v>9</v>
      </c>
      <c r="B13" s="12">
        <v>81</v>
      </c>
      <c r="C13" s="12">
        <v>49</v>
      </c>
      <c r="D13" s="17">
        <v>60.5</v>
      </c>
      <c r="E13" s="12">
        <v>19</v>
      </c>
      <c r="F13" s="17">
        <v>23.5</v>
      </c>
      <c r="G13" s="12">
        <v>13</v>
      </c>
      <c r="H13" s="17">
        <v>16</v>
      </c>
      <c r="I13" s="12"/>
      <c r="J13" s="17"/>
      <c r="K13" s="12">
        <v>6</v>
      </c>
      <c r="L13" s="17">
        <v>7.4</v>
      </c>
      <c r="M13" s="12">
        <v>29</v>
      </c>
      <c r="N13" s="17">
        <v>35.8</v>
      </c>
      <c r="O13" s="12">
        <v>36</v>
      </c>
      <c r="P13" s="17">
        <v>44.4</v>
      </c>
      <c r="Q13" s="12">
        <v>10</v>
      </c>
      <c r="R13" s="17">
        <v>12.4</v>
      </c>
      <c r="S13" s="12"/>
      <c r="T13" s="17"/>
      <c r="V13" s="13">
        <f>D13+F13+H13+J13</f>
        <v>100</v>
      </c>
      <c r="W13" s="13">
        <f>L13+N13+P13+R13+T13</f>
        <v>100</v>
      </c>
    </row>
    <row r="14" spans="1:23" s="11" customFormat="1" ht="39" customHeight="1">
      <c r="A14" s="23" t="s">
        <v>24</v>
      </c>
      <c r="B14" s="10">
        <f>SUM(B10:B13)</f>
        <v>324</v>
      </c>
      <c r="C14" s="10">
        <f>C10+C11+C12+C13</f>
        <v>190</v>
      </c>
      <c r="D14" s="15">
        <f>C14/B14*100</f>
        <v>58.64197530864198</v>
      </c>
      <c r="E14" s="10">
        <f>E10+E11+E12+E13</f>
        <v>91</v>
      </c>
      <c r="F14" s="15">
        <f>E14/B14*100</f>
        <v>28.08641975308642</v>
      </c>
      <c r="G14" s="10">
        <f>SUM(G10:G13)</f>
        <v>40</v>
      </c>
      <c r="H14" s="15">
        <f>G14/B14*100</f>
        <v>12.345679012345679</v>
      </c>
      <c r="I14" s="10">
        <v>3</v>
      </c>
      <c r="J14" s="15">
        <f>I14/B14*100</f>
        <v>0.9259259259259258</v>
      </c>
      <c r="K14" s="10">
        <f>SUM(K10:K13)</f>
        <v>29</v>
      </c>
      <c r="L14" s="15">
        <f>K14/B14*100</f>
        <v>8.950617283950617</v>
      </c>
      <c r="M14" s="10">
        <f>SUM(M10:M13)</f>
        <v>125</v>
      </c>
      <c r="N14" s="15">
        <f>M14/B14*100</f>
        <v>38.58024691358025</v>
      </c>
      <c r="O14" s="10">
        <f>SUM(O10:O13)</f>
        <v>129</v>
      </c>
      <c r="P14" s="15">
        <f>O14/B14*100</f>
        <v>39.81481481481482</v>
      </c>
      <c r="Q14" s="10">
        <f>SUM(Q10:Q13)</f>
        <v>39</v>
      </c>
      <c r="R14" s="15">
        <f>Q14/B14*100</f>
        <v>12.037037037037036</v>
      </c>
      <c r="S14" s="10">
        <f>SUM(S10:S13)</f>
        <v>2</v>
      </c>
      <c r="T14" s="15">
        <f>S14/B14*100</f>
        <v>0.6172839506172839</v>
      </c>
      <c r="V14" s="18">
        <f>D14+F14+H14+J14</f>
        <v>100.00000000000001</v>
      </c>
      <c r="W14" s="18">
        <f>L14+N14+P14+R14+T14</f>
        <v>99.99999999999999</v>
      </c>
    </row>
    <row r="16" spans="13:16" ht="20.25">
      <c r="M16" s="34" t="s">
        <v>25</v>
      </c>
      <c r="N16" s="41"/>
      <c r="O16" s="41"/>
      <c r="P16" s="41"/>
    </row>
    <row r="21" spans="13:16" ht="18.75">
      <c r="M21" s="24" t="s">
        <v>26</v>
      </c>
      <c r="N21" s="9"/>
      <c r="O21" s="42" t="s">
        <v>42</v>
      </c>
      <c r="P21" s="9"/>
    </row>
    <row r="22" spans="13:16" ht="18.75">
      <c r="M22" s="24"/>
      <c r="N22" s="9"/>
      <c r="O22" s="9"/>
      <c r="P22" s="9"/>
    </row>
    <row r="23" spans="1:20" ht="21" customHeight="1">
      <c r="A23" s="19" t="s">
        <v>29</v>
      </c>
      <c r="B23" s="3"/>
      <c r="C23" s="3"/>
      <c r="D23" s="3"/>
      <c r="E23" s="24" t="s">
        <v>31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5"/>
      <c r="T23" s="5"/>
    </row>
    <row r="24" spans="1:20" ht="21" customHeight="1">
      <c r="A24" s="20" t="s">
        <v>11</v>
      </c>
      <c r="B24" s="3"/>
      <c r="C24" s="3"/>
      <c r="D24" s="3"/>
      <c r="E24" s="34" t="s">
        <v>32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6"/>
      <c r="T24" s="6"/>
    </row>
    <row r="25" spans="1:19" ht="27" customHeight="1">
      <c r="A25"/>
      <c r="B25" s="21" t="s">
        <v>12</v>
      </c>
      <c r="J25" s="40" t="s">
        <v>33</v>
      </c>
      <c r="K25" s="40"/>
      <c r="L25" s="40"/>
      <c r="M25" s="40"/>
      <c r="N25" s="40"/>
      <c r="O25" s="40"/>
      <c r="P25" s="40"/>
      <c r="Q25" s="40"/>
      <c r="R25" s="40"/>
      <c r="S25" s="40"/>
    </row>
    <row r="26" spans="1:20" ht="18.75">
      <c r="A26" s="34" t="s">
        <v>13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8.75">
      <c r="A27" s="34" t="s">
        <v>30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ht="2.25" customHeight="1"/>
    <row r="29" spans="1:20" ht="23.25" customHeight="1">
      <c r="A29" s="36" t="s">
        <v>27</v>
      </c>
      <c r="B29" s="36" t="s">
        <v>15</v>
      </c>
      <c r="C29" s="32" t="s">
        <v>16</v>
      </c>
      <c r="D29" s="39"/>
      <c r="E29" s="39"/>
      <c r="F29" s="39"/>
      <c r="G29" s="39"/>
      <c r="H29" s="39"/>
      <c r="I29" s="39"/>
      <c r="J29" s="33"/>
      <c r="K29" s="32" t="s">
        <v>17</v>
      </c>
      <c r="L29" s="39"/>
      <c r="M29" s="39"/>
      <c r="N29" s="39"/>
      <c r="O29" s="39"/>
      <c r="P29" s="39"/>
      <c r="Q29" s="39"/>
      <c r="R29" s="39"/>
      <c r="S29" s="39"/>
      <c r="T29" s="33"/>
    </row>
    <row r="30" spans="1:20" ht="23.25" customHeight="1">
      <c r="A30" s="37"/>
      <c r="B30" s="37"/>
      <c r="C30" s="32" t="s">
        <v>18</v>
      </c>
      <c r="D30" s="33"/>
      <c r="E30" s="32" t="s">
        <v>19</v>
      </c>
      <c r="F30" s="33"/>
      <c r="G30" s="32" t="s">
        <v>20</v>
      </c>
      <c r="H30" s="33"/>
      <c r="I30" s="32" t="s">
        <v>21</v>
      </c>
      <c r="J30" s="33"/>
      <c r="K30" s="32" t="s">
        <v>22</v>
      </c>
      <c r="L30" s="33"/>
      <c r="M30" s="32" t="s">
        <v>19</v>
      </c>
      <c r="N30" s="33"/>
      <c r="O30" s="32" t="s">
        <v>20</v>
      </c>
      <c r="P30" s="33"/>
      <c r="Q30" s="32" t="s">
        <v>21</v>
      </c>
      <c r="R30" s="33"/>
      <c r="S30" s="32" t="s">
        <v>23</v>
      </c>
      <c r="T30" s="33"/>
    </row>
    <row r="31" spans="1:20" ht="23.25" customHeight="1">
      <c r="A31" s="38"/>
      <c r="B31" s="38"/>
      <c r="C31" s="25" t="s">
        <v>0</v>
      </c>
      <c r="D31" s="25" t="s">
        <v>1</v>
      </c>
      <c r="E31" s="25" t="s">
        <v>0</v>
      </c>
      <c r="F31" s="25" t="s">
        <v>1</v>
      </c>
      <c r="G31" s="25" t="s">
        <v>0</v>
      </c>
      <c r="H31" s="26" t="s">
        <v>1</v>
      </c>
      <c r="I31" s="25" t="s">
        <v>0</v>
      </c>
      <c r="J31" s="25" t="s">
        <v>1</v>
      </c>
      <c r="K31" s="25" t="s">
        <v>0</v>
      </c>
      <c r="L31" s="25" t="s">
        <v>1</v>
      </c>
      <c r="M31" s="25" t="s">
        <v>0</v>
      </c>
      <c r="N31" s="25" t="s">
        <v>1</v>
      </c>
      <c r="O31" s="25" t="s">
        <v>0</v>
      </c>
      <c r="P31" s="25" t="s">
        <v>1</v>
      </c>
      <c r="Q31" s="25" t="s">
        <v>0</v>
      </c>
      <c r="R31" s="25" t="s">
        <v>1</v>
      </c>
      <c r="S31" s="25" t="s">
        <v>0</v>
      </c>
      <c r="T31" s="25" t="s">
        <v>1</v>
      </c>
    </row>
    <row r="32" spans="1:23" s="13" customFormat="1" ht="24.75" customHeight="1">
      <c r="A32" s="27" t="s">
        <v>2</v>
      </c>
      <c r="B32" s="4">
        <v>41</v>
      </c>
      <c r="C32" s="12">
        <v>20</v>
      </c>
      <c r="D32" s="17">
        <f>C32/B32*100</f>
        <v>48.78048780487805</v>
      </c>
      <c r="E32" s="12">
        <v>17</v>
      </c>
      <c r="F32" s="17">
        <f>E32/B32*100</f>
        <v>41.46341463414634</v>
      </c>
      <c r="G32" s="12">
        <v>4</v>
      </c>
      <c r="H32" s="17">
        <f>G32/B32*100</f>
        <v>9.75609756097561</v>
      </c>
      <c r="I32" s="12">
        <v>0</v>
      </c>
      <c r="J32" s="12">
        <f>I32/B32*100</f>
        <v>0</v>
      </c>
      <c r="K32" s="12">
        <v>4</v>
      </c>
      <c r="L32" s="12">
        <f>K32/B32*100</f>
        <v>9.75609756097561</v>
      </c>
      <c r="M32" s="12">
        <v>17</v>
      </c>
      <c r="N32" s="12">
        <f>M32/B32*100</f>
        <v>41.46341463414634</v>
      </c>
      <c r="O32" s="12">
        <v>14</v>
      </c>
      <c r="P32" s="12">
        <f>O32/B32*100</f>
        <v>34.146341463414636</v>
      </c>
      <c r="Q32" s="12">
        <v>6</v>
      </c>
      <c r="R32" s="12">
        <f>Q32/B32*100</f>
        <v>14.634146341463413</v>
      </c>
      <c r="S32" s="12">
        <v>0</v>
      </c>
      <c r="T32" s="12">
        <f>S32/B32*100</f>
        <v>0</v>
      </c>
      <c r="V32" s="13">
        <f>D32+F32+H32+J32</f>
        <v>100</v>
      </c>
      <c r="W32" s="13">
        <f>L32+N32+P32+R32+T32</f>
        <v>100</v>
      </c>
    </row>
    <row r="33" spans="1:23" s="13" customFormat="1" ht="24.75" customHeight="1">
      <c r="A33" s="27" t="s">
        <v>3</v>
      </c>
      <c r="B33" s="4">
        <v>40</v>
      </c>
      <c r="C33" s="12">
        <v>27</v>
      </c>
      <c r="D33" s="17">
        <f aca="true" t="shared" si="0" ref="D33:D44">C33/B33*100</f>
        <v>67.5</v>
      </c>
      <c r="E33" s="12">
        <v>10</v>
      </c>
      <c r="F33" s="17">
        <f aca="true" t="shared" si="1" ref="F33:F44">E33/B33*100</f>
        <v>25</v>
      </c>
      <c r="G33" s="12">
        <v>3</v>
      </c>
      <c r="H33" s="17">
        <f aca="true" t="shared" si="2" ref="H33:H44">G33/B33*100</f>
        <v>7.5</v>
      </c>
      <c r="I33" s="12">
        <v>0</v>
      </c>
      <c r="J33" s="12">
        <f aca="true" t="shared" si="3" ref="J33:J44">I33/B33*100</f>
        <v>0</v>
      </c>
      <c r="K33" s="12">
        <v>5</v>
      </c>
      <c r="L33" s="12">
        <f aca="true" t="shared" si="4" ref="L33:L44">K33/B33*100</f>
        <v>12.5</v>
      </c>
      <c r="M33" s="12">
        <v>14</v>
      </c>
      <c r="N33" s="12">
        <f aca="true" t="shared" si="5" ref="N33:N44">M33/B33*100</f>
        <v>35</v>
      </c>
      <c r="O33" s="12">
        <v>16</v>
      </c>
      <c r="P33" s="12">
        <f aca="true" t="shared" si="6" ref="P33:P44">O33/B33*100</f>
        <v>40</v>
      </c>
      <c r="Q33" s="12">
        <v>5</v>
      </c>
      <c r="R33" s="12">
        <f aca="true" t="shared" si="7" ref="R33:R44">Q33/B33*100</f>
        <v>12.5</v>
      </c>
      <c r="S33" s="12">
        <v>0</v>
      </c>
      <c r="T33" s="12">
        <f aca="true" t="shared" si="8" ref="T33:T44">S33/B33*100</f>
        <v>0</v>
      </c>
      <c r="V33" s="13">
        <f aca="true" t="shared" si="9" ref="V33:V45">D33+F33+H33+J33</f>
        <v>100</v>
      </c>
      <c r="W33" s="13">
        <f aca="true" t="shared" si="10" ref="W33:W45">L33+N33+P33+R33+T33</f>
        <v>100</v>
      </c>
    </row>
    <row r="34" spans="1:23" s="11" customFormat="1" ht="24.75" customHeight="1">
      <c r="A34" s="2">
        <v>6</v>
      </c>
      <c r="B34" s="2">
        <f>SUM(B32:B33)</f>
        <v>81</v>
      </c>
      <c r="C34" s="10">
        <f>C32+C33</f>
        <v>47</v>
      </c>
      <c r="D34" s="15">
        <f>C34/B34*100</f>
        <v>58.0246913580247</v>
      </c>
      <c r="E34" s="10">
        <f>E32+E33</f>
        <v>27</v>
      </c>
      <c r="F34" s="15">
        <f>E34/B34*100</f>
        <v>33.33333333333333</v>
      </c>
      <c r="G34" s="10">
        <f>G32+G33</f>
        <v>7</v>
      </c>
      <c r="H34" s="15">
        <f>G34/B34*100</f>
        <v>8.641975308641975</v>
      </c>
      <c r="I34" s="10">
        <v>0</v>
      </c>
      <c r="J34" s="10">
        <f>I34/B34*100</f>
        <v>0</v>
      </c>
      <c r="K34" s="10">
        <f>K32+K33</f>
        <v>9</v>
      </c>
      <c r="L34" s="10">
        <f>K34/B34*100</f>
        <v>11.11111111111111</v>
      </c>
      <c r="M34" s="10">
        <f>M32+M33</f>
        <v>31</v>
      </c>
      <c r="N34" s="10">
        <f>M34/B34*100</f>
        <v>38.2716049382716</v>
      </c>
      <c r="O34" s="10">
        <f>O32+O33</f>
        <v>30</v>
      </c>
      <c r="P34" s="10">
        <f>O34/B34*100</f>
        <v>37.03703703703704</v>
      </c>
      <c r="Q34" s="10">
        <f>Q32+Q33</f>
        <v>11</v>
      </c>
      <c r="R34" s="10">
        <f>Q34/B34*100</f>
        <v>13.580246913580247</v>
      </c>
      <c r="S34" s="10">
        <v>0</v>
      </c>
      <c r="T34" s="10">
        <f t="shared" si="8"/>
        <v>0</v>
      </c>
      <c r="V34" s="18">
        <f t="shared" si="9"/>
        <v>100</v>
      </c>
      <c r="W34" s="18">
        <f t="shared" si="10"/>
        <v>100</v>
      </c>
    </row>
    <row r="35" spans="1:23" s="13" customFormat="1" ht="24.75" customHeight="1">
      <c r="A35" s="27" t="s">
        <v>4</v>
      </c>
      <c r="B35" s="4">
        <v>31</v>
      </c>
      <c r="C35" s="12">
        <v>24</v>
      </c>
      <c r="D35" s="17">
        <f t="shared" si="0"/>
        <v>77.41935483870968</v>
      </c>
      <c r="E35" s="12">
        <v>4</v>
      </c>
      <c r="F35" s="17">
        <f t="shared" si="1"/>
        <v>12.903225806451612</v>
      </c>
      <c r="G35" s="12">
        <v>3</v>
      </c>
      <c r="H35" s="17">
        <f t="shared" si="2"/>
        <v>9.67741935483871</v>
      </c>
      <c r="I35" s="12">
        <v>0</v>
      </c>
      <c r="J35" s="12">
        <f t="shared" si="3"/>
        <v>0</v>
      </c>
      <c r="K35" s="12">
        <v>7</v>
      </c>
      <c r="L35" s="12">
        <f t="shared" si="4"/>
        <v>22.58064516129032</v>
      </c>
      <c r="M35" s="12">
        <v>17</v>
      </c>
      <c r="N35" s="12">
        <f t="shared" si="5"/>
        <v>54.83870967741935</v>
      </c>
      <c r="O35" s="12">
        <v>5</v>
      </c>
      <c r="P35" s="12">
        <f t="shared" si="6"/>
        <v>16.129032258064516</v>
      </c>
      <c r="Q35" s="12">
        <v>2</v>
      </c>
      <c r="R35" s="12">
        <f t="shared" si="7"/>
        <v>6.451612903225806</v>
      </c>
      <c r="S35" s="12">
        <v>0</v>
      </c>
      <c r="T35" s="12">
        <f t="shared" si="8"/>
        <v>0</v>
      </c>
      <c r="V35" s="13">
        <f t="shared" si="9"/>
        <v>100</v>
      </c>
      <c r="W35" s="13">
        <f t="shared" si="10"/>
        <v>99.99999999999999</v>
      </c>
    </row>
    <row r="36" spans="1:23" s="13" customFormat="1" ht="24.75" customHeight="1">
      <c r="A36" s="27" t="s">
        <v>5</v>
      </c>
      <c r="B36" s="4">
        <v>30</v>
      </c>
      <c r="C36" s="12">
        <v>20</v>
      </c>
      <c r="D36" s="17">
        <f t="shared" si="0"/>
        <v>66.66666666666666</v>
      </c>
      <c r="E36" s="12">
        <v>10</v>
      </c>
      <c r="F36" s="17">
        <f t="shared" si="1"/>
        <v>33.33333333333333</v>
      </c>
      <c r="G36" s="12">
        <v>0</v>
      </c>
      <c r="H36" s="17">
        <f t="shared" si="2"/>
        <v>0</v>
      </c>
      <c r="I36" s="12">
        <v>0</v>
      </c>
      <c r="J36" s="12">
        <f t="shared" si="3"/>
        <v>0</v>
      </c>
      <c r="K36" s="12">
        <v>2</v>
      </c>
      <c r="L36" s="12">
        <f t="shared" si="4"/>
        <v>6.666666666666667</v>
      </c>
      <c r="M36" s="12">
        <v>15</v>
      </c>
      <c r="N36" s="12">
        <f t="shared" si="5"/>
        <v>50</v>
      </c>
      <c r="O36" s="12">
        <v>8</v>
      </c>
      <c r="P36" s="12">
        <f t="shared" si="6"/>
        <v>26.666666666666668</v>
      </c>
      <c r="Q36" s="12">
        <v>5</v>
      </c>
      <c r="R36" s="12">
        <f t="shared" si="7"/>
        <v>16.666666666666664</v>
      </c>
      <c r="S36" s="12">
        <v>0</v>
      </c>
      <c r="T36" s="12">
        <f t="shared" si="8"/>
        <v>0</v>
      </c>
      <c r="V36" s="13">
        <f>D36+F36+H36+J36</f>
        <v>99.99999999999999</v>
      </c>
      <c r="W36" s="13">
        <f>L36+N36+P36+R36+T36</f>
        <v>100</v>
      </c>
    </row>
    <row r="37" spans="1:23" s="13" customFormat="1" ht="24.75" customHeight="1">
      <c r="A37" s="27" t="s">
        <v>10</v>
      </c>
      <c r="B37" s="4">
        <v>30</v>
      </c>
      <c r="C37" s="12">
        <v>17</v>
      </c>
      <c r="D37" s="17">
        <f t="shared" si="0"/>
        <v>56.666666666666664</v>
      </c>
      <c r="E37" s="12">
        <v>7</v>
      </c>
      <c r="F37" s="17">
        <f t="shared" si="1"/>
        <v>23.333333333333332</v>
      </c>
      <c r="G37" s="12">
        <v>6</v>
      </c>
      <c r="H37" s="17">
        <f t="shared" si="2"/>
        <v>20</v>
      </c>
      <c r="I37" s="12">
        <v>0</v>
      </c>
      <c r="J37" s="12">
        <f t="shared" si="3"/>
        <v>0</v>
      </c>
      <c r="K37" s="12">
        <v>1</v>
      </c>
      <c r="L37" s="12">
        <f t="shared" si="4"/>
        <v>3.3333333333333335</v>
      </c>
      <c r="M37" s="12">
        <v>5</v>
      </c>
      <c r="N37" s="12">
        <f t="shared" si="5"/>
        <v>16.666666666666664</v>
      </c>
      <c r="O37" s="12">
        <v>17</v>
      </c>
      <c r="P37" s="12">
        <f t="shared" si="6"/>
        <v>56.666666666666664</v>
      </c>
      <c r="Q37" s="12">
        <v>7</v>
      </c>
      <c r="R37" s="12">
        <f t="shared" si="7"/>
        <v>23.333333333333332</v>
      </c>
      <c r="S37" s="12">
        <v>0</v>
      </c>
      <c r="T37" s="12">
        <f t="shared" si="8"/>
        <v>0</v>
      </c>
      <c r="V37" s="13">
        <f t="shared" si="9"/>
        <v>100</v>
      </c>
      <c r="W37" s="13">
        <f t="shared" si="10"/>
        <v>99.99999999999999</v>
      </c>
    </row>
    <row r="38" spans="1:23" s="11" customFormat="1" ht="24.75" customHeight="1">
      <c r="A38" s="2">
        <v>7</v>
      </c>
      <c r="B38" s="2">
        <f>B35+B36+B37</f>
        <v>91</v>
      </c>
      <c r="C38" s="10">
        <f>C35+C36+C37</f>
        <v>61</v>
      </c>
      <c r="D38" s="15">
        <f t="shared" si="0"/>
        <v>67.03296703296702</v>
      </c>
      <c r="E38" s="10">
        <f>E35+E36+E37</f>
        <v>21</v>
      </c>
      <c r="F38" s="15">
        <f t="shared" si="1"/>
        <v>23.076923076923077</v>
      </c>
      <c r="G38" s="10">
        <v>9</v>
      </c>
      <c r="H38" s="15">
        <f t="shared" si="2"/>
        <v>9.89010989010989</v>
      </c>
      <c r="I38" s="10">
        <v>0</v>
      </c>
      <c r="J38" s="10">
        <f t="shared" si="3"/>
        <v>0</v>
      </c>
      <c r="K38" s="10">
        <v>10</v>
      </c>
      <c r="L38" s="10">
        <f t="shared" si="4"/>
        <v>10.989010989010989</v>
      </c>
      <c r="M38" s="10">
        <f>M35+M36+M37</f>
        <v>37</v>
      </c>
      <c r="N38" s="10">
        <f t="shared" si="5"/>
        <v>40.65934065934066</v>
      </c>
      <c r="O38" s="10">
        <f>O35+O36+O37</f>
        <v>30</v>
      </c>
      <c r="P38" s="10">
        <f t="shared" si="6"/>
        <v>32.967032967032964</v>
      </c>
      <c r="Q38" s="10">
        <f>Q35+Q36+Q37</f>
        <v>14</v>
      </c>
      <c r="R38" s="10">
        <f t="shared" si="7"/>
        <v>15.384615384615385</v>
      </c>
      <c r="S38" s="10">
        <v>0</v>
      </c>
      <c r="T38" s="10">
        <f t="shared" si="8"/>
        <v>0</v>
      </c>
      <c r="V38" s="11">
        <f t="shared" si="9"/>
        <v>100</v>
      </c>
      <c r="W38" s="11">
        <f t="shared" si="10"/>
        <v>100</v>
      </c>
    </row>
    <row r="39" spans="1:23" s="13" customFormat="1" ht="24.75" customHeight="1">
      <c r="A39" s="27" t="s">
        <v>6</v>
      </c>
      <c r="B39" s="4">
        <v>41</v>
      </c>
      <c r="C39" s="12">
        <v>18</v>
      </c>
      <c r="D39" s="17">
        <f t="shared" si="0"/>
        <v>43.90243902439025</v>
      </c>
      <c r="E39" s="12">
        <v>20</v>
      </c>
      <c r="F39" s="17">
        <f t="shared" si="1"/>
        <v>48.78048780487805</v>
      </c>
      <c r="G39" s="12">
        <v>3</v>
      </c>
      <c r="H39" s="17">
        <f t="shared" si="2"/>
        <v>7.317073170731707</v>
      </c>
      <c r="I39" s="12">
        <v>0</v>
      </c>
      <c r="J39" s="12">
        <f t="shared" si="3"/>
        <v>0</v>
      </c>
      <c r="K39" s="12">
        <v>5</v>
      </c>
      <c r="L39" s="12">
        <f t="shared" si="4"/>
        <v>12.195121951219512</v>
      </c>
      <c r="M39" s="12">
        <v>16</v>
      </c>
      <c r="N39" s="12">
        <f t="shared" si="5"/>
        <v>39.02439024390244</v>
      </c>
      <c r="O39" s="12">
        <v>16</v>
      </c>
      <c r="P39" s="12">
        <f t="shared" si="6"/>
        <v>39.02439024390244</v>
      </c>
      <c r="Q39" s="12">
        <v>4</v>
      </c>
      <c r="R39" s="12">
        <f t="shared" si="7"/>
        <v>9.75609756097561</v>
      </c>
      <c r="S39" s="12">
        <v>0</v>
      </c>
      <c r="T39" s="12">
        <f t="shared" si="8"/>
        <v>0</v>
      </c>
      <c r="V39" s="13">
        <f t="shared" si="9"/>
        <v>100</v>
      </c>
      <c r="W39" s="13">
        <f t="shared" si="10"/>
        <v>100</v>
      </c>
    </row>
    <row r="40" spans="1:23" s="13" customFormat="1" ht="24.75" customHeight="1">
      <c r="A40" s="27" t="s">
        <v>7</v>
      </c>
      <c r="B40" s="4">
        <v>42</v>
      </c>
      <c r="C40" s="12">
        <v>19</v>
      </c>
      <c r="D40" s="17">
        <f t="shared" si="0"/>
        <v>45.23809523809524</v>
      </c>
      <c r="E40" s="12">
        <v>21</v>
      </c>
      <c r="F40" s="17">
        <f t="shared" si="1"/>
        <v>50</v>
      </c>
      <c r="G40" s="12">
        <v>2</v>
      </c>
      <c r="H40" s="15">
        <f t="shared" si="2"/>
        <v>4.761904761904762</v>
      </c>
      <c r="I40" s="12">
        <v>0</v>
      </c>
      <c r="J40" s="12">
        <f t="shared" si="3"/>
        <v>0</v>
      </c>
      <c r="K40" s="12">
        <v>4</v>
      </c>
      <c r="L40" s="12">
        <f t="shared" si="4"/>
        <v>9.523809523809524</v>
      </c>
      <c r="M40" s="12">
        <v>13</v>
      </c>
      <c r="N40" s="12">
        <f t="shared" si="5"/>
        <v>30.952380952380953</v>
      </c>
      <c r="O40" s="12">
        <v>24</v>
      </c>
      <c r="P40" s="12">
        <f t="shared" si="6"/>
        <v>57.14285714285714</v>
      </c>
      <c r="Q40" s="12">
        <v>1</v>
      </c>
      <c r="R40" s="12">
        <f t="shared" si="7"/>
        <v>2.380952380952381</v>
      </c>
      <c r="S40" s="12">
        <v>0</v>
      </c>
      <c r="T40" s="12">
        <f t="shared" si="8"/>
        <v>0</v>
      </c>
      <c r="V40" s="13">
        <f t="shared" si="9"/>
        <v>100</v>
      </c>
      <c r="W40" s="13">
        <f t="shared" si="10"/>
        <v>100</v>
      </c>
    </row>
    <row r="41" spans="1:23" s="11" customFormat="1" ht="24.75" customHeight="1">
      <c r="A41" s="2">
        <v>8</v>
      </c>
      <c r="B41" s="2">
        <f>B39+B40</f>
        <v>83</v>
      </c>
      <c r="C41" s="10">
        <f>C39+C40</f>
        <v>37</v>
      </c>
      <c r="D41" s="15">
        <f t="shared" si="0"/>
        <v>44.57831325301205</v>
      </c>
      <c r="E41" s="10">
        <f>E39+E40</f>
        <v>41</v>
      </c>
      <c r="F41" s="15">
        <f t="shared" si="1"/>
        <v>49.39759036144578</v>
      </c>
      <c r="G41" s="10">
        <v>5</v>
      </c>
      <c r="H41" s="15">
        <f t="shared" si="2"/>
        <v>6.024096385542169</v>
      </c>
      <c r="I41" s="10">
        <v>0</v>
      </c>
      <c r="J41" s="10">
        <f t="shared" si="3"/>
        <v>0</v>
      </c>
      <c r="K41" s="10">
        <v>9</v>
      </c>
      <c r="L41" s="10">
        <f t="shared" si="4"/>
        <v>10.843373493975903</v>
      </c>
      <c r="M41" s="10">
        <v>29</v>
      </c>
      <c r="N41" s="10">
        <f t="shared" si="5"/>
        <v>34.93975903614458</v>
      </c>
      <c r="O41" s="10">
        <v>40</v>
      </c>
      <c r="P41" s="10">
        <f t="shared" si="6"/>
        <v>48.19277108433735</v>
      </c>
      <c r="Q41" s="10">
        <v>5</v>
      </c>
      <c r="R41" s="10">
        <f t="shared" si="7"/>
        <v>6.024096385542169</v>
      </c>
      <c r="S41" s="10">
        <v>0</v>
      </c>
      <c r="T41" s="10">
        <f t="shared" si="8"/>
        <v>0</v>
      </c>
      <c r="V41" s="11">
        <f t="shared" si="9"/>
        <v>99.99999999999999</v>
      </c>
      <c r="W41" s="11">
        <f t="shared" si="10"/>
        <v>100</v>
      </c>
    </row>
    <row r="42" spans="1:23" s="13" customFormat="1" ht="24.75" customHeight="1">
      <c r="A42" s="27" t="s">
        <v>8</v>
      </c>
      <c r="B42" s="4">
        <v>33</v>
      </c>
      <c r="C42" s="12">
        <v>21</v>
      </c>
      <c r="D42" s="17">
        <f t="shared" si="0"/>
        <v>63.63636363636363</v>
      </c>
      <c r="E42" s="12">
        <v>7</v>
      </c>
      <c r="F42" s="17">
        <f t="shared" si="1"/>
        <v>21.21212121212121</v>
      </c>
      <c r="G42" s="12">
        <v>4</v>
      </c>
      <c r="H42" s="17">
        <f t="shared" si="2"/>
        <v>12.121212121212121</v>
      </c>
      <c r="I42" s="12">
        <v>1</v>
      </c>
      <c r="J42" s="12">
        <f t="shared" si="3"/>
        <v>3.0303030303030303</v>
      </c>
      <c r="K42" s="12">
        <v>5</v>
      </c>
      <c r="L42" s="12">
        <f t="shared" si="4"/>
        <v>15.151515151515152</v>
      </c>
      <c r="M42" s="12">
        <v>14</v>
      </c>
      <c r="N42" s="12">
        <f t="shared" si="5"/>
        <v>42.42424242424242</v>
      </c>
      <c r="O42" s="12">
        <v>12</v>
      </c>
      <c r="P42" s="12">
        <f t="shared" si="6"/>
        <v>36.36363636363637</v>
      </c>
      <c r="Q42" s="12">
        <v>2</v>
      </c>
      <c r="R42" s="12">
        <f t="shared" si="7"/>
        <v>6.0606060606060606</v>
      </c>
      <c r="S42" s="12">
        <v>0</v>
      </c>
      <c r="T42" s="12">
        <f t="shared" si="8"/>
        <v>0</v>
      </c>
      <c r="V42" s="13">
        <f t="shared" si="9"/>
        <v>100</v>
      </c>
      <c r="W42" s="13">
        <f t="shared" si="10"/>
        <v>100</v>
      </c>
    </row>
    <row r="43" spans="1:23" s="13" customFormat="1" ht="24.75" customHeight="1">
      <c r="A43" s="28" t="s">
        <v>9</v>
      </c>
      <c r="B43" s="12">
        <v>32</v>
      </c>
      <c r="C43" s="12">
        <v>14</v>
      </c>
      <c r="D43" s="17">
        <f t="shared" si="0"/>
        <v>43.75</v>
      </c>
      <c r="E43" s="12">
        <v>13</v>
      </c>
      <c r="F43" s="17">
        <f t="shared" si="1"/>
        <v>40.625</v>
      </c>
      <c r="G43" s="12">
        <v>5</v>
      </c>
      <c r="H43" s="15">
        <f t="shared" si="2"/>
        <v>15.625</v>
      </c>
      <c r="I43" s="12">
        <v>0</v>
      </c>
      <c r="J43" s="12">
        <f t="shared" si="3"/>
        <v>0</v>
      </c>
      <c r="K43" s="12">
        <v>3</v>
      </c>
      <c r="L43" s="12">
        <f t="shared" si="4"/>
        <v>9.375</v>
      </c>
      <c r="M43" s="12">
        <v>10</v>
      </c>
      <c r="N43" s="12">
        <f t="shared" si="5"/>
        <v>31.25</v>
      </c>
      <c r="O43" s="12">
        <v>15</v>
      </c>
      <c r="P43" s="12">
        <f t="shared" si="6"/>
        <v>46.875</v>
      </c>
      <c r="Q43" s="12">
        <v>4</v>
      </c>
      <c r="R43" s="12">
        <f t="shared" si="7"/>
        <v>12.5</v>
      </c>
      <c r="S43" s="12">
        <v>0</v>
      </c>
      <c r="T43" s="12">
        <f t="shared" si="8"/>
        <v>0</v>
      </c>
      <c r="V43" s="13">
        <f t="shared" si="9"/>
        <v>100</v>
      </c>
      <c r="W43" s="13">
        <f t="shared" si="10"/>
        <v>100</v>
      </c>
    </row>
    <row r="44" spans="1:23" s="11" customFormat="1" ht="24.75" customHeight="1">
      <c r="A44" s="10">
        <v>9</v>
      </c>
      <c r="B44" s="10">
        <v>65</v>
      </c>
      <c r="C44" s="10">
        <v>35</v>
      </c>
      <c r="D44" s="15">
        <f t="shared" si="0"/>
        <v>53.84615384615385</v>
      </c>
      <c r="E44" s="10">
        <v>20</v>
      </c>
      <c r="F44" s="15">
        <f t="shared" si="1"/>
        <v>30.76923076923077</v>
      </c>
      <c r="G44" s="10">
        <v>9</v>
      </c>
      <c r="H44" s="15">
        <f t="shared" si="2"/>
        <v>13.846153846153847</v>
      </c>
      <c r="I44" s="10">
        <v>1</v>
      </c>
      <c r="J44" s="10">
        <f t="shared" si="3"/>
        <v>1.5384615384615385</v>
      </c>
      <c r="K44" s="10">
        <v>8</v>
      </c>
      <c r="L44" s="10">
        <f t="shared" si="4"/>
        <v>12.307692307692308</v>
      </c>
      <c r="M44" s="10">
        <v>24</v>
      </c>
      <c r="N44" s="10">
        <f t="shared" si="5"/>
        <v>36.92307692307693</v>
      </c>
      <c r="O44" s="10">
        <v>27</v>
      </c>
      <c r="P44" s="10">
        <f t="shared" si="6"/>
        <v>41.53846153846154</v>
      </c>
      <c r="Q44" s="10">
        <v>6</v>
      </c>
      <c r="R44" s="10">
        <f t="shared" si="7"/>
        <v>9.230769230769232</v>
      </c>
      <c r="S44" s="10">
        <v>0</v>
      </c>
      <c r="T44" s="10">
        <f t="shared" si="8"/>
        <v>0</v>
      </c>
      <c r="V44" s="11">
        <f t="shared" si="9"/>
        <v>99.99999999999999</v>
      </c>
      <c r="W44" s="11">
        <f t="shared" si="10"/>
        <v>100</v>
      </c>
    </row>
    <row r="45" spans="1:23" s="11" customFormat="1" ht="24.75" customHeight="1">
      <c r="A45" s="23" t="s">
        <v>28</v>
      </c>
      <c r="B45" s="10"/>
      <c r="C45" s="10"/>
      <c r="D45" s="17"/>
      <c r="E45" s="10"/>
      <c r="F45" s="17"/>
      <c r="G45" s="10"/>
      <c r="H45" s="1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1">
        <f t="shared" si="9"/>
        <v>0</v>
      </c>
      <c r="W45" s="11">
        <f t="shared" si="10"/>
        <v>0</v>
      </c>
    </row>
    <row r="46" spans="1:20" ht="24.7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4:17" ht="24.75" customHeight="1">
      <c r="N47" s="34" t="s">
        <v>25</v>
      </c>
      <c r="O47" s="41"/>
      <c r="P47" s="41"/>
      <c r="Q47" s="41"/>
    </row>
    <row r="48" ht="24.75" customHeight="1"/>
    <row r="50" spans="14:17" ht="18.75">
      <c r="N50" s="24" t="s">
        <v>26</v>
      </c>
      <c r="O50" s="9"/>
      <c r="P50" s="9"/>
      <c r="Q50" s="9"/>
    </row>
  </sheetData>
  <sheetProtection/>
  <mergeCells count="36">
    <mergeCell ref="J25:S25"/>
    <mergeCell ref="A26:T26"/>
    <mergeCell ref="A27:T27"/>
    <mergeCell ref="N47:Q47"/>
    <mergeCell ref="O30:P30"/>
    <mergeCell ref="Q30:R30"/>
    <mergeCell ref="K29:T29"/>
    <mergeCell ref="S30:T30"/>
    <mergeCell ref="A29:A31"/>
    <mergeCell ref="B29:B31"/>
    <mergeCell ref="K7:T7"/>
    <mergeCell ref="S8:T8"/>
    <mergeCell ref="K30:L30"/>
    <mergeCell ref="M30:N30"/>
    <mergeCell ref="M16:P16"/>
    <mergeCell ref="E24:R24"/>
    <mergeCell ref="C29:J29"/>
    <mergeCell ref="C30:D30"/>
    <mergeCell ref="E30:F30"/>
    <mergeCell ref="G30:H30"/>
    <mergeCell ref="I30:J30"/>
    <mergeCell ref="E2:R2"/>
    <mergeCell ref="A7:A9"/>
    <mergeCell ref="B7:B9"/>
    <mergeCell ref="C7:J7"/>
    <mergeCell ref="C8:D8"/>
    <mergeCell ref="Q8:R8"/>
    <mergeCell ref="A4:T4"/>
    <mergeCell ref="A5:T5"/>
    <mergeCell ref="J3:S3"/>
    <mergeCell ref="E8:F8"/>
    <mergeCell ref="G8:H8"/>
    <mergeCell ref="I8:J8"/>
    <mergeCell ref="K8:L8"/>
    <mergeCell ref="M8:N8"/>
    <mergeCell ref="O8:P8"/>
  </mergeCells>
  <printOptions/>
  <pageMargins left="0.48" right="0.21" top="0.34" bottom="0.28" header="0.2" footer="0.2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4">
      <selection activeCell="L43" sqref="L43"/>
    </sheetView>
  </sheetViews>
  <sheetFormatPr defaultColWidth="8.796875" defaultRowHeight="15"/>
  <cols>
    <col min="1" max="2" width="6.59765625" style="1" customWidth="1"/>
    <col min="3" max="3" width="5.3984375" style="0" customWidth="1"/>
    <col min="4" max="5" width="6.09765625" style="0" customWidth="1"/>
    <col min="6" max="6" width="6.19921875" style="0" customWidth="1"/>
    <col min="7" max="20" width="6.09765625" style="0" customWidth="1"/>
    <col min="21" max="21" width="4.3984375" style="0" customWidth="1"/>
  </cols>
  <sheetData>
    <row r="1" spans="1:20" ht="20.25">
      <c r="A1" s="19" t="s">
        <v>29</v>
      </c>
      <c r="B1" s="3"/>
      <c r="C1" s="3"/>
      <c r="D1" s="3"/>
      <c r="E1" s="24" t="s">
        <v>31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5"/>
      <c r="T1" s="5"/>
    </row>
    <row r="2" spans="1:20" ht="18.75">
      <c r="A2" s="20" t="s">
        <v>11</v>
      </c>
      <c r="B2" s="3"/>
      <c r="C2" s="3"/>
      <c r="D2" s="3"/>
      <c r="E2" s="34" t="s">
        <v>32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6"/>
      <c r="T2" s="6"/>
    </row>
    <row r="3" spans="1:19" ht="31.5" customHeight="1">
      <c r="A3"/>
      <c r="B3" s="21" t="s">
        <v>34</v>
      </c>
      <c r="J3" s="40" t="s">
        <v>35</v>
      </c>
      <c r="K3" s="40"/>
      <c r="L3" s="40"/>
      <c r="M3" s="40"/>
      <c r="N3" s="40"/>
      <c r="O3" s="40"/>
      <c r="P3" s="40"/>
      <c r="Q3" s="40"/>
      <c r="R3" s="40"/>
      <c r="S3" s="40"/>
    </row>
    <row r="4" spans="1:20" ht="25.5" customHeight="1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21.75" customHeight="1">
      <c r="A5" s="34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" ht="15">
      <c r="A6"/>
      <c r="B6"/>
    </row>
    <row r="7" spans="1:20" ht="39" customHeight="1">
      <c r="A7" s="36" t="s">
        <v>14</v>
      </c>
      <c r="B7" s="36" t="s">
        <v>15</v>
      </c>
      <c r="C7" s="32" t="s">
        <v>16</v>
      </c>
      <c r="D7" s="39"/>
      <c r="E7" s="39"/>
      <c r="F7" s="39"/>
      <c r="G7" s="39"/>
      <c r="H7" s="39"/>
      <c r="I7" s="39"/>
      <c r="J7" s="33"/>
      <c r="K7" s="32" t="s">
        <v>17</v>
      </c>
      <c r="L7" s="39"/>
      <c r="M7" s="39"/>
      <c r="N7" s="39"/>
      <c r="O7" s="39"/>
      <c r="P7" s="39"/>
      <c r="Q7" s="39"/>
      <c r="R7" s="39"/>
      <c r="S7" s="39"/>
      <c r="T7" s="33"/>
    </row>
    <row r="8" spans="1:20" ht="39" customHeight="1">
      <c r="A8" s="37"/>
      <c r="B8" s="37"/>
      <c r="C8" s="32" t="s">
        <v>18</v>
      </c>
      <c r="D8" s="33"/>
      <c r="E8" s="32" t="s">
        <v>19</v>
      </c>
      <c r="F8" s="33"/>
      <c r="G8" s="32" t="s">
        <v>20</v>
      </c>
      <c r="H8" s="33"/>
      <c r="I8" s="32" t="s">
        <v>21</v>
      </c>
      <c r="J8" s="33"/>
      <c r="K8" s="32" t="s">
        <v>22</v>
      </c>
      <c r="L8" s="33"/>
      <c r="M8" s="32" t="s">
        <v>19</v>
      </c>
      <c r="N8" s="33"/>
      <c r="O8" s="32" t="s">
        <v>20</v>
      </c>
      <c r="P8" s="33"/>
      <c r="Q8" s="32" t="s">
        <v>21</v>
      </c>
      <c r="R8" s="33"/>
      <c r="S8" s="32" t="s">
        <v>23</v>
      </c>
      <c r="T8" s="33"/>
    </row>
    <row r="9" spans="1:20" s="16" customFormat="1" ht="39" customHeight="1">
      <c r="A9" s="38"/>
      <c r="B9" s="38"/>
      <c r="C9" s="22" t="s">
        <v>0</v>
      </c>
      <c r="D9" s="22" t="s">
        <v>1</v>
      </c>
      <c r="E9" s="22" t="s">
        <v>0</v>
      </c>
      <c r="F9" s="22" t="s">
        <v>1</v>
      </c>
      <c r="G9" s="22" t="s">
        <v>0</v>
      </c>
      <c r="H9" s="22" t="s">
        <v>1</v>
      </c>
      <c r="I9" s="22" t="s">
        <v>0</v>
      </c>
      <c r="J9" s="22" t="s">
        <v>1</v>
      </c>
      <c r="K9" s="22" t="s">
        <v>0</v>
      </c>
      <c r="L9" s="22" t="s">
        <v>1</v>
      </c>
      <c r="M9" s="22" t="s">
        <v>0</v>
      </c>
      <c r="N9" s="22" t="s">
        <v>1</v>
      </c>
      <c r="O9" s="22" t="s">
        <v>0</v>
      </c>
      <c r="P9" s="22" t="s">
        <v>1</v>
      </c>
      <c r="Q9" s="22" t="s">
        <v>0</v>
      </c>
      <c r="R9" s="22" t="s">
        <v>1</v>
      </c>
      <c r="S9" s="22" t="s">
        <v>0</v>
      </c>
      <c r="T9" s="22" t="s">
        <v>1</v>
      </c>
    </row>
    <row r="10" spans="1:23" s="13" customFormat="1" ht="39" customHeight="1">
      <c r="A10" s="12">
        <v>6</v>
      </c>
      <c r="B10" s="12"/>
      <c r="C10" s="12"/>
      <c r="D10" s="17"/>
      <c r="E10" s="12"/>
      <c r="F10" s="17"/>
      <c r="G10" s="12"/>
      <c r="H10" s="17"/>
      <c r="I10" s="12"/>
      <c r="J10" s="17"/>
      <c r="K10" s="12"/>
      <c r="L10" s="17"/>
      <c r="M10" s="12"/>
      <c r="N10" s="17"/>
      <c r="O10" s="12"/>
      <c r="P10" s="17"/>
      <c r="Q10" s="12"/>
      <c r="R10" s="17"/>
      <c r="S10" s="12"/>
      <c r="T10" s="17"/>
      <c r="V10" s="13">
        <f>D10+F10+H10+J10</f>
        <v>0</v>
      </c>
      <c r="W10" s="13">
        <f>L10+N10+P10+R10+T10</f>
        <v>0</v>
      </c>
    </row>
    <row r="11" spans="1:23" s="13" customFormat="1" ht="39" customHeight="1">
      <c r="A11" s="12">
        <v>7</v>
      </c>
      <c r="B11" s="12"/>
      <c r="C11" s="12"/>
      <c r="D11" s="17"/>
      <c r="E11" s="12"/>
      <c r="F11" s="17"/>
      <c r="G11" s="12"/>
      <c r="H11" s="17"/>
      <c r="I11" s="12"/>
      <c r="J11" s="17"/>
      <c r="K11" s="12"/>
      <c r="L11" s="17"/>
      <c r="M11" s="12"/>
      <c r="N11" s="17"/>
      <c r="O11" s="12"/>
      <c r="P11" s="17"/>
      <c r="Q11" s="12"/>
      <c r="R11" s="17"/>
      <c r="S11" s="12"/>
      <c r="T11" s="17"/>
      <c r="V11" s="13">
        <f>D11+F11+H11+J11</f>
        <v>0</v>
      </c>
      <c r="W11" s="13">
        <f>L11+N11+P11+R11+T11</f>
        <v>0</v>
      </c>
    </row>
    <row r="12" spans="1:23" s="14" customFormat="1" ht="39" customHeight="1">
      <c r="A12" s="12">
        <v>8</v>
      </c>
      <c r="B12" s="12"/>
      <c r="C12" s="12"/>
      <c r="D12" s="17"/>
      <c r="E12" s="12"/>
      <c r="F12" s="17"/>
      <c r="G12" s="12"/>
      <c r="H12" s="17"/>
      <c r="I12" s="12"/>
      <c r="J12" s="17"/>
      <c r="K12" s="12"/>
      <c r="L12" s="17"/>
      <c r="M12" s="12"/>
      <c r="N12" s="17"/>
      <c r="O12" s="12"/>
      <c r="P12" s="17"/>
      <c r="Q12" s="12"/>
      <c r="R12" s="17"/>
      <c r="S12" s="12"/>
      <c r="T12" s="17"/>
      <c r="V12" s="13">
        <f>D12+F12+H12+J12</f>
        <v>0</v>
      </c>
      <c r="W12" s="13">
        <f>L12+N12+P12+R12+T12</f>
        <v>0</v>
      </c>
    </row>
    <row r="13" spans="1:23" s="13" customFormat="1" ht="39" customHeight="1">
      <c r="A13" s="12">
        <v>9</v>
      </c>
      <c r="B13" s="12"/>
      <c r="C13" s="12"/>
      <c r="D13" s="17"/>
      <c r="E13" s="12"/>
      <c r="F13" s="17"/>
      <c r="G13" s="12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V13" s="13">
        <f>D13+F13+H13+J13</f>
        <v>0</v>
      </c>
      <c r="W13" s="13">
        <f>L13+N13+P13+R13+T13</f>
        <v>0</v>
      </c>
    </row>
    <row r="14" spans="1:23" s="11" customFormat="1" ht="39" customHeight="1">
      <c r="A14" s="23" t="s">
        <v>24</v>
      </c>
      <c r="B14" s="10"/>
      <c r="C14" s="10"/>
      <c r="D14" s="15"/>
      <c r="E14" s="10"/>
      <c r="F14" s="15"/>
      <c r="G14" s="10"/>
      <c r="H14" s="15"/>
      <c r="I14" s="10"/>
      <c r="J14" s="15"/>
      <c r="K14" s="10"/>
      <c r="L14" s="15"/>
      <c r="M14" s="10"/>
      <c r="N14" s="15"/>
      <c r="O14" s="10"/>
      <c r="P14" s="15"/>
      <c r="Q14" s="10"/>
      <c r="R14" s="15"/>
      <c r="S14" s="10"/>
      <c r="T14" s="15"/>
      <c r="V14" s="18">
        <f>D14+F14+H14+J14</f>
        <v>0</v>
      </c>
      <c r="W14" s="18">
        <f>L14+N14+P14+R14+T14</f>
        <v>0</v>
      </c>
    </row>
    <row r="16" spans="3:16" ht="20.25">
      <c r="C16">
        <f>C14+E14+G14+I14</f>
        <v>0</v>
      </c>
      <c r="M16" s="34" t="s">
        <v>25</v>
      </c>
      <c r="N16" s="41"/>
      <c r="O16" s="41"/>
      <c r="P16" s="41"/>
    </row>
    <row r="21" spans="13:16" ht="18.75">
      <c r="M21" s="24" t="s">
        <v>26</v>
      </c>
      <c r="N21" s="9"/>
      <c r="O21" s="9"/>
      <c r="P21" s="9"/>
    </row>
    <row r="22" spans="13:16" ht="18.75">
      <c r="M22" s="24"/>
      <c r="N22" s="9"/>
      <c r="O22" s="9"/>
      <c r="P22" s="9"/>
    </row>
    <row r="23" spans="1:20" ht="21" customHeight="1">
      <c r="A23" s="19" t="s">
        <v>29</v>
      </c>
      <c r="B23" s="3"/>
      <c r="C23" s="3"/>
      <c r="D23" s="3"/>
      <c r="E23" s="24" t="s">
        <v>31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5"/>
      <c r="T23" s="5"/>
    </row>
    <row r="24" spans="1:20" ht="21" customHeight="1">
      <c r="A24" s="20" t="s">
        <v>11</v>
      </c>
      <c r="B24" s="3"/>
      <c r="C24" s="3"/>
      <c r="D24" s="3"/>
      <c r="E24" s="34" t="s">
        <v>32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6"/>
      <c r="T24" s="6"/>
    </row>
    <row r="25" spans="1:19" ht="27" customHeight="1">
      <c r="A25"/>
      <c r="B25" s="21" t="s">
        <v>12</v>
      </c>
      <c r="J25" s="40" t="s">
        <v>37</v>
      </c>
      <c r="K25" s="40"/>
      <c r="L25" s="40"/>
      <c r="M25" s="40"/>
      <c r="N25" s="40"/>
      <c r="O25" s="40"/>
      <c r="P25" s="40"/>
      <c r="Q25" s="40"/>
      <c r="R25" s="40"/>
      <c r="S25" s="40"/>
    </row>
    <row r="26" spans="1:20" ht="18.75">
      <c r="A26" s="34" t="s">
        <v>13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8.75">
      <c r="A27" s="34" t="s">
        <v>36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ht="2.25" customHeight="1"/>
    <row r="29" spans="1:20" ht="23.25" customHeight="1">
      <c r="A29" s="36" t="s">
        <v>27</v>
      </c>
      <c r="B29" s="36" t="s">
        <v>15</v>
      </c>
      <c r="C29" s="32" t="s">
        <v>16</v>
      </c>
      <c r="D29" s="39"/>
      <c r="E29" s="39"/>
      <c r="F29" s="39"/>
      <c r="G29" s="39"/>
      <c r="H29" s="39"/>
      <c r="I29" s="39"/>
      <c r="J29" s="33"/>
      <c r="K29" s="32" t="s">
        <v>17</v>
      </c>
      <c r="L29" s="39"/>
      <c r="M29" s="39"/>
      <c r="N29" s="39"/>
      <c r="O29" s="39"/>
      <c r="P29" s="39"/>
      <c r="Q29" s="39"/>
      <c r="R29" s="39"/>
      <c r="S29" s="39"/>
      <c r="T29" s="33"/>
    </row>
    <row r="30" spans="1:20" ht="23.25" customHeight="1">
      <c r="A30" s="37"/>
      <c r="B30" s="37"/>
      <c r="C30" s="32" t="s">
        <v>18</v>
      </c>
      <c r="D30" s="33"/>
      <c r="E30" s="32" t="s">
        <v>19</v>
      </c>
      <c r="F30" s="33"/>
      <c r="G30" s="32" t="s">
        <v>20</v>
      </c>
      <c r="H30" s="33"/>
      <c r="I30" s="32" t="s">
        <v>21</v>
      </c>
      <c r="J30" s="33"/>
      <c r="K30" s="32" t="s">
        <v>22</v>
      </c>
      <c r="L30" s="33"/>
      <c r="M30" s="32" t="s">
        <v>19</v>
      </c>
      <c r="N30" s="33"/>
      <c r="O30" s="32" t="s">
        <v>20</v>
      </c>
      <c r="P30" s="33"/>
      <c r="Q30" s="32" t="s">
        <v>21</v>
      </c>
      <c r="R30" s="33"/>
      <c r="S30" s="32" t="s">
        <v>23</v>
      </c>
      <c r="T30" s="33"/>
    </row>
    <row r="31" spans="1:20" ht="23.25" customHeight="1">
      <c r="A31" s="38"/>
      <c r="B31" s="38"/>
      <c r="C31" s="25" t="s">
        <v>0</v>
      </c>
      <c r="D31" s="25" t="s">
        <v>1</v>
      </c>
      <c r="E31" s="25" t="s">
        <v>0</v>
      </c>
      <c r="F31" s="25" t="s">
        <v>1</v>
      </c>
      <c r="G31" s="25" t="s">
        <v>0</v>
      </c>
      <c r="H31" s="26" t="s">
        <v>1</v>
      </c>
      <c r="I31" s="25" t="s">
        <v>0</v>
      </c>
      <c r="J31" s="25" t="s">
        <v>1</v>
      </c>
      <c r="K31" s="25" t="s">
        <v>0</v>
      </c>
      <c r="L31" s="25" t="s">
        <v>1</v>
      </c>
      <c r="M31" s="25" t="s">
        <v>0</v>
      </c>
      <c r="N31" s="25" t="s">
        <v>1</v>
      </c>
      <c r="O31" s="25" t="s">
        <v>0</v>
      </c>
      <c r="P31" s="25" t="s">
        <v>1</v>
      </c>
      <c r="Q31" s="25" t="s">
        <v>0</v>
      </c>
      <c r="R31" s="25" t="s">
        <v>1</v>
      </c>
      <c r="S31" s="25" t="s">
        <v>0</v>
      </c>
      <c r="T31" s="25" t="s">
        <v>1</v>
      </c>
    </row>
    <row r="32" spans="1:23" s="13" customFormat="1" ht="24.75" customHeight="1">
      <c r="A32" s="27" t="s">
        <v>2</v>
      </c>
      <c r="B32" s="4">
        <v>41</v>
      </c>
      <c r="C32" s="12"/>
      <c r="D32" s="17"/>
      <c r="E32" s="12"/>
      <c r="F32" s="17"/>
      <c r="G32" s="12"/>
      <c r="H32" s="17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V32" s="13">
        <f>D32+F32+H32+J32</f>
        <v>0</v>
      </c>
      <c r="W32" s="13">
        <f>L32+N32+P32+R32+T32</f>
        <v>0</v>
      </c>
    </row>
    <row r="33" spans="1:23" s="13" customFormat="1" ht="24.75" customHeight="1">
      <c r="A33" s="27" t="s">
        <v>3</v>
      </c>
      <c r="B33" s="4">
        <v>40</v>
      </c>
      <c r="C33" s="12"/>
      <c r="D33" s="17"/>
      <c r="E33" s="12"/>
      <c r="F33" s="17"/>
      <c r="G33" s="12"/>
      <c r="H33" s="17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V33" s="13">
        <f aca="true" t="shared" si="0" ref="V33:V45">D33+F33+H33+J33</f>
        <v>0</v>
      </c>
      <c r="W33" s="13">
        <f aca="true" t="shared" si="1" ref="W33:W45">L33+N33+P33+R33+T33</f>
        <v>0</v>
      </c>
    </row>
    <row r="34" spans="1:23" s="11" customFormat="1" ht="24.75" customHeight="1">
      <c r="A34" s="2">
        <v>6</v>
      </c>
      <c r="B34" s="2">
        <f>SUM(B32:B33)</f>
        <v>81</v>
      </c>
      <c r="C34" s="10"/>
      <c r="D34" s="15"/>
      <c r="E34" s="10"/>
      <c r="F34" s="15"/>
      <c r="G34" s="10"/>
      <c r="H34" s="15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8">
        <f t="shared" si="0"/>
        <v>0</v>
      </c>
      <c r="W34" s="18">
        <f t="shared" si="1"/>
        <v>0</v>
      </c>
    </row>
    <row r="35" spans="1:23" s="13" customFormat="1" ht="24.75" customHeight="1">
      <c r="A35" s="27" t="s">
        <v>4</v>
      </c>
      <c r="B35" s="4">
        <v>31</v>
      </c>
      <c r="C35" s="12"/>
      <c r="D35" s="17"/>
      <c r="E35" s="12"/>
      <c r="F35" s="17"/>
      <c r="G35" s="12"/>
      <c r="H35" s="17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V35" s="13">
        <f t="shared" si="0"/>
        <v>0</v>
      </c>
      <c r="W35" s="13">
        <f t="shared" si="1"/>
        <v>0</v>
      </c>
    </row>
    <row r="36" spans="1:23" s="13" customFormat="1" ht="24.75" customHeight="1">
      <c r="A36" s="27" t="s">
        <v>5</v>
      </c>
      <c r="B36" s="4">
        <v>30</v>
      </c>
      <c r="C36" s="12"/>
      <c r="D36" s="17"/>
      <c r="E36" s="12"/>
      <c r="F36" s="17"/>
      <c r="G36" s="12"/>
      <c r="H36" s="17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V36" s="13">
        <f>D36+F36+H36+J36</f>
        <v>0</v>
      </c>
      <c r="W36" s="13">
        <f>L36+N36+P36+R36+T36</f>
        <v>0</v>
      </c>
    </row>
    <row r="37" spans="1:23" s="13" customFormat="1" ht="24.75" customHeight="1">
      <c r="A37" s="27" t="s">
        <v>10</v>
      </c>
      <c r="B37" s="4">
        <v>30</v>
      </c>
      <c r="C37" s="12"/>
      <c r="D37" s="17"/>
      <c r="E37" s="12"/>
      <c r="F37" s="17"/>
      <c r="G37" s="12"/>
      <c r="H37" s="17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V37" s="13">
        <f t="shared" si="0"/>
        <v>0</v>
      </c>
      <c r="W37" s="13">
        <f t="shared" si="1"/>
        <v>0</v>
      </c>
    </row>
    <row r="38" spans="1:23" s="11" customFormat="1" ht="24.75" customHeight="1">
      <c r="A38" s="2">
        <v>7</v>
      </c>
      <c r="B38" s="2">
        <f>B35+B36+B37</f>
        <v>91</v>
      </c>
      <c r="C38" s="10"/>
      <c r="D38" s="15"/>
      <c r="E38" s="10"/>
      <c r="F38" s="15"/>
      <c r="G38" s="10"/>
      <c r="H38" s="15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11">
        <f t="shared" si="0"/>
        <v>0</v>
      </c>
      <c r="W38" s="11">
        <f t="shared" si="1"/>
        <v>0</v>
      </c>
    </row>
    <row r="39" spans="1:23" s="13" customFormat="1" ht="24.75" customHeight="1">
      <c r="A39" s="27" t="s">
        <v>6</v>
      </c>
      <c r="B39" s="4">
        <v>41</v>
      </c>
      <c r="C39" s="12"/>
      <c r="D39" s="17"/>
      <c r="E39" s="12"/>
      <c r="F39" s="17"/>
      <c r="G39" s="12"/>
      <c r="H39" s="17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V39" s="13">
        <f t="shared" si="0"/>
        <v>0</v>
      </c>
      <c r="W39" s="13">
        <f t="shared" si="1"/>
        <v>0</v>
      </c>
    </row>
    <row r="40" spans="1:23" s="13" customFormat="1" ht="24.75" customHeight="1">
      <c r="A40" s="27" t="s">
        <v>7</v>
      </c>
      <c r="B40" s="4">
        <v>42</v>
      </c>
      <c r="C40" s="12"/>
      <c r="D40" s="17"/>
      <c r="E40" s="12"/>
      <c r="F40" s="17"/>
      <c r="G40" s="12"/>
      <c r="H40" s="1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V40" s="13">
        <f t="shared" si="0"/>
        <v>0</v>
      </c>
      <c r="W40" s="13">
        <f t="shared" si="1"/>
        <v>0</v>
      </c>
    </row>
    <row r="41" spans="1:23" s="11" customFormat="1" ht="24.75" customHeight="1">
      <c r="A41" s="2">
        <v>8</v>
      </c>
      <c r="B41" s="2">
        <f>B39+B40</f>
        <v>83</v>
      </c>
      <c r="C41" s="10"/>
      <c r="D41" s="15"/>
      <c r="E41" s="10"/>
      <c r="F41" s="15"/>
      <c r="G41" s="10"/>
      <c r="H41" s="15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V41" s="11">
        <f t="shared" si="0"/>
        <v>0</v>
      </c>
      <c r="W41" s="11">
        <f t="shared" si="1"/>
        <v>0</v>
      </c>
    </row>
    <row r="42" spans="1:23" s="13" customFormat="1" ht="24.75" customHeight="1">
      <c r="A42" s="27" t="s">
        <v>8</v>
      </c>
      <c r="B42" s="4">
        <v>33</v>
      </c>
      <c r="C42" s="12"/>
      <c r="D42" s="17"/>
      <c r="E42" s="12"/>
      <c r="F42" s="17"/>
      <c r="G42" s="12"/>
      <c r="H42" s="17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V42" s="13">
        <f t="shared" si="0"/>
        <v>0</v>
      </c>
      <c r="W42" s="13">
        <f t="shared" si="1"/>
        <v>0</v>
      </c>
    </row>
    <row r="43" spans="1:23" s="13" customFormat="1" ht="24.75" customHeight="1">
      <c r="A43" s="28" t="s">
        <v>9</v>
      </c>
      <c r="B43" s="12">
        <v>32</v>
      </c>
      <c r="C43" s="12"/>
      <c r="D43" s="17"/>
      <c r="E43" s="12"/>
      <c r="F43" s="17"/>
      <c r="G43" s="12"/>
      <c r="H43" s="1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V43" s="13">
        <f t="shared" si="0"/>
        <v>0</v>
      </c>
      <c r="W43" s="13">
        <f t="shared" si="1"/>
        <v>0</v>
      </c>
    </row>
    <row r="44" spans="1:23" s="11" customFormat="1" ht="24.75" customHeight="1">
      <c r="A44" s="10">
        <v>9</v>
      </c>
      <c r="B44" s="10">
        <v>65</v>
      </c>
      <c r="C44" s="10"/>
      <c r="D44" s="15"/>
      <c r="E44" s="10"/>
      <c r="F44" s="15"/>
      <c r="G44" s="10"/>
      <c r="H44" s="15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V44" s="11">
        <f t="shared" si="0"/>
        <v>0</v>
      </c>
      <c r="W44" s="11">
        <f t="shared" si="1"/>
        <v>0</v>
      </c>
    </row>
    <row r="45" spans="1:23" s="11" customFormat="1" ht="24.75" customHeight="1">
      <c r="A45" s="23" t="s">
        <v>28</v>
      </c>
      <c r="B45" s="10"/>
      <c r="C45" s="10"/>
      <c r="D45" s="17"/>
      <c r="E45" s="10"/>
      <c r="F45" s="17"/>
      <c r="G45" s="10"/>
      <c r="H45" s="1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1">
        <f t="shared" si="0"/>
        <v>0</v>
      </c>
      <c r="W45" s="11">
        <f t="shared" si="1"/>
        <v>0</v>
      </c>
    </row>
    <row r="46" spans="1:20" ht="24.7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4:17" ht="24.75" customHeight="1">
      <c r="N47" s="34" t="s">
        <v>25</v>
      </c>
      <c r="O47" s="41"/>
      <c r="P47" s="41"/>
      <c r="Q47" s="41"/>
    </row>
    <row r="48" ht="24.75" customHeight="1"/>
    <row r="50" spans="14:17" ht="18.75">
      <c r="N50" s="24" t="s">
        <v>26</v>
      </c>
      <c r="O50" s="9"/>
      <c r="P50" s="9"/>
      <c r="Q50" s="9"/>
    </row>
  </sheetData>
  <sheetProtection/>
  <mergeCells count="36">
    <mergeCell ref="O30:P30"/>
    <mergeCell ref="Q30:R30"/>
    <mergeCell ref="S30:T30"/>
    <mergeCell ref="N47:Q47"/>
    <mergeCell ref="A29:A31"/>
    <mergeCell ref="B29:B31"/>
    <mergeCell ref="C29:J29"/>
    <mergeCell ref="K29:T29"/>
    <mergeCell ref="C30:D30"/>
    <mergeCell ref="E30:F30"/>
    <mergeCell ref="G30:H30"/>
    <mergeCell ref="I30:J30"/>
    <mergeCell ref="K30:L30"/>
    <mergeCell ref="M30:N30"/>
    <mergeCell ref="S8:T8"/>
    <mergeCell ref="M16:P16"/>
    <mergeCell ref="E24:R24"/>
    <mergeCell ref="J25:S25"/>
    <mergeCell ref="A26:T26"/>
    <mergeCell ref="A27:T27"/>
    <mergeCell ref="G8:H8"/>
    <mergeCell ref="I8:J8"/>
    <mergeCell ref="K8:L8"/>
    <mergeCell ref="M8:N8"/>
    <mergeCell ref="O8:P8"/>
    <mergeCell ref="Q8:R8"/>
    <mergeCell ref="E2:R2"/>
    <mergeCell ref="J3:S3"/>
    <mergeCell ref="A4:T4"/>
    <mergeCell ref="A5:T5"/>
    <mergeCell ref="A7:A9"/>
    <mergeCell ref="B7:B9"/>
    <mergeCell ref="C7:J7"/>
    <mergeCell ref="K7:T7"/>
    <mergeCell ref="C8:D8"/>
    <mergeCell ref="E8:F8"/>
  </mergeCells>
  <printOptions/>
  <pageMargins left="0.48" right="0.21" top="0.34" bottom="0.28" header="0.2" footer="0.27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selection activeCell="A1" sqref="A1"/>
    </sheetView>
  </sheetViews>
  <sheetFormatPr defaultColWidth="8.796875" defaultRowHeight="15"/>
  <cols>
    <col min="1" max="2" width="6.59765625" style="1" customWidth="1"/>
    <col min="3" max="3" width="5.3984375" style="0" customWidth="1"/>
    <col min="4" max="5" width="6.09765625" style="0" customWidth="1"/>
    <col min="6" max="6" width="6.19921875" style="0" customWidth="1"/>
    <col min="7" max="20" width="6.09765625" style="0" customWidth="1"/>
    <col min="21" max="21" width="4.3984375" style="0" customWidth="1"/>
  </cols>
  <sheetData>
    <row r="1" spans="1:20" ht="20.25">
      <c r="A1" s="19" t="s">
        <v>39</v>
      </c>
      <c r="B1" s="3"/>
      <c r="C1" s="3"/>
      <c r="D1" s="3"/>
      <c r="E1" s="24" t="s">
        <v>31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5"/>
      <c r="T1" s="5"/>
    </row>
    <row r="2" spans="1:20" ht="18.75">
      <c r="A2" s="20" t="s">
        <v>11</v>
      </c>
      <c r="B2" s="3"/>
      <c r="C2" s="3"/>
      <c r="D2" s="3"/>
      <c r="E2" s="34" t="s">
        <v>32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6"/>
      <c r="T2" s="6"/>
    </row>
    <row r="3" spans="1:19" ht="31.5" customHeight="1">
      <c r="A3"/>
      <c r="B3" s="21" t="s">
        <v>34</v>
      </c>
      <c r="J3" s="40" t="s">
        <v>35</v>
      </c>
      <c r="K3" s="40"/>
      <c r="L3" s="40"/>
      <c r="M3" s="40"/>
      <c r="N3" s="40"/>
      <c r="O3" s="40"/>
      <c r="P3" s="40"/>
      <c r="Q3" s="40"/>
      <c r="R3" s="40"/>
      <c r="S3" s="40"/>
    </row>
    <row r="4" spans="1:20" ht="25.5" customHeight="1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21.75" customHeight="1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" ht="15">
      <c r="A6"/>
      <c r="B6"/>
    </row>
    <row r="7" spans="1:20" ht="39" customHeight="1">
      <c r="A7" s="36" t="s">
        <v>14</v>
      </c>
      <c r="B7" s="36" t="s">
        <v>15</v>
      </c>
      <c r="C7" s="32" t="s">
        <v>16</v>
      </c>
      <c r="D7" s="39"/>
      <c r="E7" s="39"/>
      <c r="F7" s="39"/>
      <c r="G7" s="39"/>
      <c r="H7" s="39"/>
      <c r="I7" s="39"/>
      <c r="J7" s="33"/>
      <c r="K7" s="32" t="s">
        <v>17</v>
      </c>
      <c r="L7" s="39"/>
      <c r="M7" s="39"/>
      <c r="N7" s="39"/>
      <c r="O7" s="39"/>
      <c r="P7" s="39"/>
      <c r="Q7" s="39"/>
      <c r="R7" s="39"/>
      <c r="S7" s="39"/>
      <c r="T7" s="33"/>
    </row>
    <row r="8" spans="1:20" ht="39" customHeight="1">
      <c r="A8" s="37"/>
      <c r="B8" s="37"/>
      <c r="C8" s="32" t="s">
        <v>18</v>
      </c>
      <c r="D8" s="33"/>
      <c r="E8" s="32" t="s">
        <v>19</v>
      </c>
      <c r="F8" s="33"/>
      <c r="G8" s="32" t="s">
        <v>20</v>
      </c>
      <c r="H8" s="33"/>
      <c r="I8" s="32" t="s">
        <v>21</v>
      </c>
      <c r="J8" s="33"/>
      <c r="K8" s="32" t="s">
        <v>22</v>
      </c>
      <c r="L8" s="33"/>
      <c r="M8" s="32" t="s">
        <v>19</v>
      </c>
      <c r="N8" s="33"/>
      <c r="O8" s="32" t="s">
        <v>20</v>
      </c>
      <c r="P8" s="33"/>
      <c r="Q8" s="32" t="s">
        <v>21</v>
      </c>
      <c r="R8" s="33"/>
      <c r="S8" s="32" t="s">
        <v>23</v>
      </c>
      <c r="T8" s="33"/>
    </row>
    <row r="9" spans="1:20" s="16" customFormat="1" ht="39" customHeight="1">
      <c r="A9" s="38"/>
      <c r="B9" s="38"/>
      <c r="C9" s="22" t="s">
        <v>0</v>
      </c>
      <c r="D9" s="22" t="s">
        <v>1</v>
      </c>
      <c r="E9" s="22" t="s">
        <v>0</v>
      </c>
      <c r="F9" s="22" t="s">
        <v>1</v>
      </c>
      <c r="G9" s="22" t="s">
        <v>0</v>
      </c>
      <c r="H9" s="22" t="s">
        <v>1</v>
      </c>
      <c r="I9" s="22" t="s">
        <v>0</v>
      </c>
      <c r="J9" s="22" t="s">
        <v>1</v>
      </c>
      <c r="K9" s="22" t="s">
        <v>0</v>
      </c>
      <c r="L9" s="22" t="s">
        <v>1</v>
      </c>
      <c r="M9" s="22" t="s">
        <v>0</v>
      </c>
      <c r="N9" s="22" t="s">
        <v>1</v>
      </c>
      <c r="O9" s="22" t="s">
        <v>0</v>
      </c>
      <c r="P9" s="22" t="s">
        <v>1</v>
      </c>
      <c r="Q9" s="22" t="s">
        <v>0</v>
      </c>
      <c r="R9" s="22" t="s">
        <v>1</v>
      </c>
      <c r="S9" s="22" t="s">
        <v>0</v>
      </c>
      <c r="T9" s="22" t="s">
        <v>1</v>
      </c>
    </row>
    <row r="10" spans="1:23" s="13" customFormat="1" ht="39" customHeight="1">
      <c r="A10" s="12">
        <v>6</v>
      </c>
      <c r="B10" s="4">
        <v>81</v>
      </c>
      <c r="C10" s="12">
        <v>48</v>
      </c>
      <c r="D10" s="17">
        <f>C10/B10*100</f>
        <v>59.25925925925925</v>
      </c>
      <c r="E10" s="12">
        <v>24</v>
      </c>
      <c r="F10" s="17">
        <f>E10/B10*100</f>
        <v>29.629629629629626</v>
      </c>
      <c r="G10" s="12">
        <v>9</v>
      </c>
      <c r="H10" s="17">
        <f>G10/B10*100</f>
        <v>11.11111111111111</v>
      </c>
      <c r="I10" s="12">
        <v>0</v>
      </c>
      <c r="J10" s="12">
        <f>I10/B10*100</f>
        <v>0</v>
      </c>
      <c r="K10" s="12">
        <v>10</v>
      </c>
      <c r="L10" s="12">
        <f>K10/B10*100</f>
        <v>12.345679012345679</v>
      </c>
      <c r="M10" s="12">
        <v>34</v>
      </c>
      <c r="N10" s="12">
        <f>M10/B10*100</f>
        <v>41.9753086419753</v>
      </c>
      <c r="O10" s="12">
        <v>31</v>
      </c>
      <c r="P10" s="12">
        <f>O10/B10*100</f>
        <v>38.2716049382716</v>
      </c>
      <c r="Q10" s="12">
        <v>6</v>
      </c>
      <c r="R10" s="12">
        <f>Q10/B10*100</f>
        <v>7.4074074074074066</v>
      </c>
      <c r="S10" s="12">
        <v>0</v>
      </c>
      <c r="T10" s="12">
        <v>0</v>
      </c>
      <c r="V10" s="13">
        <f>D10+F10+H10+J10</f>
        <v>100</v>
      </c>
      <c r="W10" s="13">
        <f>L10+N10+P10+R10+T10</f>
        <v>99.99999999999999</v>
      </c>
    </row>
    <row r="11" spans="1:23" s="13" customFormat="1" ht="39" customHeight="1">
      <c r="A11" s="12">
        <v>7</v>
      </c>
      <c r="B11" s="12">
        <v>91</v>
      </c>
      <c r="C11" s="12">
        <v>64</v>
      </c>
      <c r="D11" s="17">
        <f>C11/B11*100</f>
        <v>70.32967032967034</v>
      </c>
      <c r="E11" s="12">
        <v>16</v>
      </c>
      <c r="F11" s="17">
        <f>E11/B11*100</f>
        <v>17.582417582417584</v>
      </c>
      <c r="G11" s="12">
        <v>11</v>
      </c>
      <c r="H11" s="17">
        <f>G11/B11*100</f>
        <v>12.087912087912088</v>
      </c>
      <c r="I11" s="12">
        <v>0</v>
      </c>
      <c r="J11" s="12">
        <f>I11/B11*100</f>
        <v>0</v>
      </c>
      <c r="K11" s="12">
        <v>11</v>
      </c>
      <c r="L11" s="12">
        <f>K11/B11*100</f>
        <v>12.087912087912088</v>
      </c>
      <c r="M11" s="12">
        <v>40</v>
      </c>
      <c r="N11" s="12">
        <f>M11/B11*100</f>
        <v>43.956043956043956</v>
      </c>
      <c r="O11" s="12">
        <v>25</v>
      </c>
      <c r="P11" s="12">
        <f>O11/B11*100</f>
        <v>27.472527472527474</v>
      </c>
      <c r="Q11" s="12">
        <v>15</v>
      </c>
      <c r="R11" s="12">
        <f>Q11/B11*100</f>
        <v>16.483516483516482</v>
      </c>
      <c r="S11" s="12">
        <v>0</v>
      </c>
      <c r="T11" s="12">
        <v>0</v>
      </c>
      <c r="V11" s="13">
        <f>D11+F11+H11+J11</f>
        <v>100</v>
      </c>
      <c r="W11" s="13">
        <f>L11+N11+P11+R11+T11</f>
        <v>100</v>
      </c>
    </row>
    <row r="12" spans="1:23" s="14" customFormat="1" ht="39" customHeight="1">
      <c r="A12" s="12">
        <v>8</v>
      </c>
      <c r="B12" s="12">
        <v>82</v>
      </c>
      <c r="C12" s="12">
        <v>42</v>
      </c>
      <c r="D12" s="17">
        <f>C12/B12*100</f>
        <v>51.21951219512195</v>
      </c>
      <c r="E12" s="12">
        <v>32</v>
      </c>
      <c r="F12" s="17">
        <f>E12/B12*100</f>
        <v>39.02439024390244</v>
      </c>
      <c r="G12" s="12">
        <v>6</v>
      </c>
      <c r="H12" s="17">
        <f>G12/B12*100</f>
        <v>7.317073170731707</v>
      </c>
      <c r="I12" s="12">
        <v>2</v>
      </c>
      <c r="J12" s="12">
        <f>I12/B12*100</f>
        <v>2.4390243902439024</v>
      </c>
      <c r="K12" s="12">
        <v>9</v>
      </c>
      <c r="L12" s="12">
        <f>K12/B12*100</f>
        <v>10.975609756097562</v>
      </c>
      <c r="M12" s="12">
        <v>31</v>
      </c>
      <c r="N12" s="12">
        <f>M12/B12*100</f>
        <v>37.80487804878049</v>
      </c>
      <c r="O12" s="12">
        <v>41</v>
      </c>
      <c r="P12" s="12">
        <f>O12/B12*100</f>
        <v>50</v>
      </c>
      <c r="Q12" s="12">
        <v>1</v>
      </c>
      <c r="R12" s="12">
        <f>Q12/B12*100</f>
        <v>1.2195121951219512</v>
      </c>
      <c r="S12" s="12">
        <v>0</v>
      </c>
      <c r="T12" s="12">
        <v>0</v>
      </c>
      <c r="V12" s="13">
        <f>D12+F12+H12+J12</f>
        <v>100</v>
      </c>
      <c r="W12" s="13">
        <f>L12+N12+P12+R12+T12</f>
        <v>100</v>
      </c>
    </row>
    <row r="13" spans="1:23" s="13" customFormat="1" ht="39" customHeight="1">
      <c r="A13" s="12">
        <v>9</v>
      </c>
      <c r="B13" s="12">
        <v>65</v>
      </c>
      <c r="C13" s="12">
        <v>36</v>
      </c>
      <c r="D13" s="17">
        <f>C13/B13*100</f>
        <v>55.38461538461539</v>
      </c>
      <c r="E13" s="12">
        <v>24</v>
      </c>
      <c r="F13" s="17">
        <f>E13/B13*100</f>
        <v>36.92307692307693</v>
      </c>
      <c r="G13" s="12">
        <v>5</v>
      </c>
      <c r="H13" s="17">
        <f>G13/B13*100</f>
        <v>7.6923076923076925</v>
      </c>
      <c r="I13" s="12">
        <v>0</v>
      </c>
      <c r="J13" s="12">
        <f>I13/B13*100</f>
        <v>0</v>
      </c>
      <c r="K13" s="12">
        <v>6</v>
      </c>
      <c r="L13" s="12">
        <f>K13/B13*100</f>
        <v>9.230769230769232</v>
      </c>
      <c r="M13" s="12">
        <v>23</v>
      </c>
      <c r="N13" s="12">
        <f>M13/B13*100</f>
        <v>35.38461538461539</v>
      </c>
      <c r="O13" s="12">
        <v>36</v>
      </c>
      <c r="P13" s="12">
        <f>O13/B13*100</f>
        <v>55.38461538461539</v>
      </c>
      <c r="Q13" s="12">
        <v>0</v>
      </c>
      <c r="R13" s="12">
        <f>Q13/B13*100</f>
        <v>0</v>
      </c>
      <c r="S13" s="12">
        <v>0</v>
      </c>
      <c r="T13" s="12">
        <v>0</v>
      </c>
      <c r="V13" s="13">
        <f>D13+F13+H13+J13</f>
        <v>100.00000000000001</v>
      </c>
      <c r="W13" s="13">
        <f>L13+N13+P13+R13+T13</f>
        <v>100</v>
      </c>
    </row>
    <row r="14" spans="1:23" s="11" customFormat="1" ht="39" customHeight="1">
      <c r="A14" s="23" t="s">
        <v>24</v>
      </c>
      <c r="B14" s="10">
        <f>B10+B11+B12+B13</f>
        <v>319</v>
      </c>
      <c r="C14" s="10">
        <f>C10+C11+C12+C13</f>
        <v>190</v>
      </c>
      <c r="D14" s="15">
        <f>C14/B14*100</f>
        <v>59.56112852664577</v>
      </c>
      <c r="E14" s="10">
        <f>E10+E11+E12+E13</f>
        <v>96</v>
      </c>
      <c r="F14" s="15">
        <f>E14/B14*100</f>
        <v>30.094043887147336</v>
      </c>
      <c r="G14" s="10">
        <f>G10+G11+G12+G13</f>
        <v>31</v>
      </c>
      <c r="H14" s="15">
        <f>G14/B14*100</f>
        <v>9.717868338557993</v>
      </c>
      <c r="I14" s="10">
        <v>2</v>
      </c>
      <c r="J14" s="15">
        <f>I14/B14*100</f>
        <v>0.6269592476489028</v>
      </c>
      <c r="K14" s="10">
        <f>K10+K11+K12+K13</f>
        <v>36</v>
      </c>
      <c r="L14" s="15">
        <f>K14/B14*100</f>
        <v>11.285266457680251</v>
      </c>
      <c r="M14" s="10">
        <f>M10+M11+M12+M13</f>
        <v>128</v>
      </c>
      <c r="N14" s="15">
        <f>M14/B14*100</f>
        <v>40.12539184952978</v>
      </c>
      <c r="O14" s="10">
        <f>O10+O11+O12+O13</f>
        <v>133</v>
      </c>
      <c r="P14" s="15">
        <f>O14/B14*100</f>
        <v>41.692789968652036</v>
      </c>
      <c r="Q14" s="10">
        <f>Q10+Q11+Q12+Q13</f>
        <v>22</v>
      </c>
      <c r="R14" s="15">
        <f>Q14/B14*100</f>
        <v>6.896551724137931</v>
      </c>
      <c r="S14" s="10">
        <v>0</v>
      </c>
      <c r="T14" s="15">
        <v>0</v>
      </c>
      <c r="V14" s="18">
        <f>D14+F14+H14+J14</f>
        <v>100</v>
      </c>
      <c r="W14" s="18">
        <f>L14+N14+P14+R14+T14</f>
        <v>100</v>
      </c>
    </row>
    <row r="16" spans="13:16" ht="20.25">
      <c r="M16" s="34" t="s">
        <v>25</v>
      </c>
      <c r="N16" s="41"/>
      <c r="O16" s="41"/>
      <c r="P16" s="41"/>
    </row>
    <row r="21" spans="13:16" ht="18.75">
      <c r="M21" s="24" t="s">
        <v>26</v>
      </c>
      <c r="N21" s="9"/>
      <c r="O21" s="9"/>
      <c r="P21" s="9"/>
    </row>
    <row r="22" spans="13:16" ht="18" customHeight="1">
      <c r="M22" s="24"/>
      <c r="N22" s="9"/>
      <c r="O22" s="9"/>
      <c r="P22" s="9"/>
    </row>
    <row r="23" spans="1:20" ht="21" customHeight="1">
      <c r="A23" s="19" t="s">
        <v>29</v>
      </c>
      <c r="B23" s="3"/>
      <c r="C23" s="3"/>
      <c r="D23" s="3"/>
      <c r="E23" s="24" t="s">
        <v>31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5"/>
      <c r="T23" s="5"/>
    </row>
    <row r="24" spans="1:20" ht="18" customHeight="1">
      <c r="A24" s="20" t="s">
        <v>11</v>
      </c>
      <c r="B24" s="3"/>
      <c r="C24" s="3"/>
      <c r="D24" s="3"/>
      <c r="E24" s="34" t="s">
        <v>32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6"/>
      <c r="T24" s="6"/>
    </row>
    <row r="25" spans="1:19" ht="22.5" customHeight="1">
      <c r="A25"/>
      <c r="B25" s="21" t="s">
        <v>34</v>
      </c>
      <c r="J25" s="40" t="s">
        <v>37</v>
      </c>
      <c r="K25" s="40"/>
      <c r="L25" s="40"/>
      <c r="M25" s="40"/>
      <c r="N25" s="40"/>
      <c r="O25" s="40"/>
      <c r="P25" s="40"/>
      <c r="Q25" s="40"/>
      <c r="R25" s="40"/>
      <c r="S25" s="40"/>
    </row>
    <row r="26" spans="1:20" ht="18.75">
      <c r="A26" s="34" t="s">
        <v>13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8.75">
      <c r="A27" s="34" t="s">
        <v>38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ht="2.25" customHeight="1"/>
    <row r="29" spans="1:20" ht="23.25" customHeight="1">
      <c r="A29" s="36" t="s">
        <v>27</v>
      </c>
      <c r="B29" s="36" t="s">
        <v>15</v>
      </c>
      <c r="C29" s="32" t="s">
        <v>16</v>
      </c>
      <c r="D29" s="39"/>
      <c r="E29" s="39"/>
      <c r="F29" s="39"/>
      <c r="G29" s="39"/>
      <c r="H29" s="39"/>
      <c r="I29" s="39"/>
      <c r="J29" s="33"/>
      <c r="K29" s="32" t="s">
        <v>17</v>
      </c>
      <c r="L29" s="39"/>
      <c r="M29" s="39"/>
      <c r="N29" s="39"/>
      <c r="O29" s="39"/>
      <c r="P29" s="39"/>
      <c r="Q29" s="39"/>
      <c r="R29" s="39"/>
      <c r="S29" s="39"/>
      <c r="T29" s="33"/>
    </row>
    <row r="30" spans="1:20" ht="23.25" customHeight="1">
      <c r="A30" s="37"/>
      <c r="B30" s="37"/>
      <c r="C30" s="32" t="s">
        <v>18</v>
      </c>
      <c r="D30" s="33"/>
      <c r="E30" s="32" t="s">
        <v>19</v>
      </c>
      <c r="F30" s="33"/>
      <c r="G30" s="32" t="s">
        <v>20</v>
      </c>
      <c r="H30" s="33"/>
      <c r="I30" s="32" t="s">
        <v>21</v>
      </c>
      <c r="J30" s="33"/>
      <c r="K30" s="32" t="s">
        <v>22</v>
      </c>
      <c r="L30" s="33"/>
      <c r="M30" s="32" t="s">
        <v>19</v>
      </c>
      <c r="N30" s="33"/>
      <c r="O30" s="32" t="s">
        <v>20</v>
      </c>
      <c r="P30" s="33"/>
      <c r="Q30" s="32" t="s">
        <v>21</v>
      </c>
      <c r="R30" s="33"/>
      <c r="S30" s="32" t="s">
        <v>23</v>
      </c>
      <c r="T30" s="33"/>
    </row>
    <row r="31" spans="1:20" ht="23.25" customHeight="1">
      <c r="A31" s="38"/>
      <c r="B31" s="38"/>
      <c r="C31" s="25" t="s">
        <v>0</v>
      </c>
      <c r="D31" s="25" t="s">
        <v>1</v>
      </c>
      <c r="E31" s="25" t="s">
        <v>0</v>
      </c>
      <c r="F31" s="25" t="s">
        <v>1</v>
      </c>
      <c r="G31" s="25" t="s">
        <v>0</v>
      </c>
      <c r="H31" s="26" t="s">
        <v>1</v>
      </c>
      <c r="I31" s="25" t="s">
        <v>0</v>
      </c>
      <c r="J31" s="25" t="s">
        <v>1</v>
      </c>
      <c r="K31" s="25" t="s">
        <v>0</v>
      </c>
      <c r="L31" s="25" t="s">
        <v>1</v>
      </c>
      <c r="M31" s="25" t="s">
        <v>0</v>
      </c>
      <c r="N31" s="25" t="s">
        <v>1</v>
      </c>
      <c r="O31" s="25" t="s">
        <v>0</v>
      </c>
      <c r="P31" s="25" t="s">
        <v>1</v>
      </c>
      <c r="Q31" s="25" t="s">
        <v>0</v>
      </c>
      <c r="R31" s="25" t="s">
        <v>1</v>
      </c>
      <c r="S31" s="25" t="s">
        <v>0</v>
      </c>
      <c r="T31" s="25" t="s">
        <v>1</v>
      </c>
    </row>
    <row r="32" spans="1:23" s="13" customFormat="1" ht="24.75" customHeight="1">
      <c r="A32" s="27" t="s">
        <v>2</v>
      </c>
      <c r="B32" s="4">
        <v>41</v>
      </c>
      <c r="C32" s="12">
        <v>25</v>
      </c>
      <c r="D32" s="17">
        <f aca="true" t="shared" si="0" ref="D32:D38">C32/B32*100</f>
        <v>60.97560975609756</v>
      </c>
      <c r="E32" s="12">
        <v>11</v>
      </c>
      <c r="F32" s="17">
        <v>26.8</v>
      </c>
      <c r="G32" s="12">
        <v>5</v>
      </c>
      <c r="H32" s="17">
        <v>12.2</v>
      </c>
      <c r="I32" s="12">
        <v>0</v>
      </c>
      <c r="J32" s="12">
        <v>0</v>
      </c>
      <c r="K32" s="12">
        <v>4</v>
      </c>
      <c r="L32" s="17">
        <f>K32/B32*100</f>
        <v>9.75609756097561</v>
      </c>
      <c r="M32" s="12">
        <v>21</v>
      </c>
      <c r="N32" s="12">
        <f>M32/B32*100</f>
        <v>51.21951219512195</v>
      </c>
      <c r="O32" s="12">
        <v>13</v>
      </c>
      <c r="P32" s="12">
        <f>O32/B32*100</f>
        <v>31.70731707317073</v>
      </c>
      <c r="Q32" s="12">
        <v>3</v>
      </c>
      <c r="R32" s="12">
        <v>7.3</v>
      </c>
      <c r="S32" s="12">
        <v>0</v>
      </c>
      <c r="T32" s="12">
        <v>0</v>
      </c>
      <c r="V32" s="30">
        <f>D32+F32+H32+J32</f>
        <v>99.97560975609757</v>
      </c>
      <c r="W32" s="30">
        <f>L32+N32+P32+R32+T32</f>
        <v>99.9829268292683</v>
      </c>
    </row>
    <row r="33" spans="1:23" s="13" customFormat="1" ht="24.75" customHeight="1">
      <c r="A33" s="27" t="s">
        <v>3</v>
      </c>
      <c r="B33" s="4">
        <v>40</v>
      </c>
      <c r="C33" s="12">
        <v>23</v>
      </c>
      <c r="D33" s="17">
        <f t="shared" si="0"/>
        <v>57.49999999999999</v>
      </c>
      <c r="E33" s="12">
        <v>13</v>
      </c>
      <c r="F33" s="17">
        <v>32.5</v>
      </c>
      <c r="G33" s="12">
        <v>4</v>
      </c>
      <c r="H33" s="17">
        <v>10</v>
      </c>
      <c r="I33" s="12">
        <v>0</v>
      </c>
      <c r="J33" s="12">
        <v>0</v>
      </c>
      <c r="K33" s="12">
        <v>6</v>
      </c>
      <c r="L33" s="12">
        <v>15</v>
      </c>
      <c r="M33" s="12">
        <v>13</v>
      </c>
      <c r="N33" s="12">
        <v>32.5</v>
      </c>
      <c r="O33" s="12">
        <v>18</v>
      </c>
      <c r="P33" s="12">
        <v>45</v>
      </c>
      <c r="Q33" s="12">
        <v>3</v>
      </c>
      <c r="R33" s="12">
        <v>7.5</v>
      </c>
      <c r="S33" s="12">
        <v>0</v>
      </c>
      <c r="T33" s="12">
        <v>0</v>
      </c>
      <c r="V33" s="13">
        <f aca="true" t="shared" si="1" ref="V33:V45">D33+F33+H33+J33</f>
        <v>100</v>
      </c>
      <c r="W33" s="13">
        <f aca="true" t="shared" si="2" ref="W33:W45">L33+N33+P33+R33+T33</f>
        <v>100</v>
      </c>
    </row>
    <row r="34" spans="1:23" s="11" customFormat="1" ht="24.75" customHeight="1">
      <c r="A34" s="2">
        <v>6</v>
      </c>
      <c r="B34" s="2">
        <f>SUM(B32:B33)</f>
        <v>81</v>
      </c>
      <c r="C34" s="10">
        <f>C32+C33</f>
        <v>48</v>
      </c>
      <c r="D34" s="15">
        <f t="shared" si="0"/>
        <v>59.25925925925925</v>
      </c>
      <c r="E34" s="10">
        <f>E32+E33</f>
        <v>24</v>
      </c>
      <c r="F34" s="15">
        <f>E34/B34*100</f>
        <v>29.629629629629626</v>
      </c>
      <c r="G34" s="10">
        <v>9</v>
      </c>
      <c r="H34" s="15">
        <f>G34/B34*100</f>
        <v>11.11111111111111</v>
      </c>
      <c r="I34" s="10">
        <v>0</v>
      </c>
      <c r="J34" s="10">
        <v>0</v>
      </c>
      <c r="K34" s="10">
        <v>10</v>
      </c>
      <c r="L34" s="10">
        <f>K34/B34*100</f>
        <v>12.345679012345679</v>
      </c>
      <c r="M34" s="10">
        <v>34</v>
      </c>
      <c r="N34" s="10">
        <f>M34/B34*100</f>
        <v>41.9753086419753</v>
      </c>
      <c r="O34" s="10">
        <f>O32+O33</f>
        <v>31</v>
      </c>
      <c r="P34" s="10">
        <f>O34/B34*100</f>
        <v>38.2716049382716</v>
      </c>
      <c r="Q34" s="10">
        <v>6</v>
      </c>
      <c r="R34" s="10">
        <f>Q34/B34*100</f>
        <v>7.4074074074074066</v>
      </c>
      <c r="S34" s="10">
        <v>0</v>
      </c>
      <c r="T34" s="10">
        <v>0</v>
      </c>
      <c r="V34" s="18">
        <f t="shared" si="1"/>
        <v>100</v>
      </c>
      <c r="W34" s="18">
        <f t="shared" si="2"/>
        <v>99.99999999999999</v>
      </c>
    </row>
    <row r="35" spans="1:23" s="13" customFormat="1" ht="24.75" customHeight="1">
      <c r="A35" s="27" t="s">
        <v>4</v>
      </c>
      <c r="B35" s="4">
        <v>31</v>
      </c>
      <c r="C35" s="12">
        <v>26</v>
      </c>
      <c r="D35" s="17">
        <f t="shared" si="0"/>
        <v>83.87096774193549</v>
      </c>
      <c r="E35" s="12">
        <v>2</v>
      </c>
      <c r="F35" s="17">
        <v>6.4</v>
      </c>
      <c r="G35" s="12">
        <v>3</v>
      </c>
      <c r="H35" s="17">
        <v>9.7</v>
      </c>
      <c r="I35" s="12">
        <v>0</v>
      </c>
      <c r="J35" s="12">
        <v>0</v>
      </c>
      <c r="K35" s="12">
        <v>7</v>
      </c>
      <c r="L35" s="12">
        <v>22.6</v>
      </c>
      <c r="M35" s="12">
        <v>17</v>
      </c>
      <c r="N35" s="12">
        <v>54.8</v>
      </c>
      <c r="O35" s="12">
        <v>4</v>
      </c>
      <c r="P35" s="12">
        <v>12.9</v>
      </c>
      <c r="Q35" s="12">
        <v>3</v>
      </c>
      <c r="R35" s="12">
        <v>9.7</v>
      </c>
      <c r="S35" s="12">
        <v>0</v>
      </c>
      <c r="T35" s="12">
        <v>0</v>
      </c>
      <c r="V35" s="30">
        <f t="shared" si="1"/>
        <v>99.9709677419355</v>
      </c>
      <c r="W35" s="13">
        <f t="shared" si="2"/>
        <v>100.00000000000001</v>
      </c>
    </row>
    <row r="36" spans="1:23" s="13" customFormat="1" ht="24.75" customHeight="1">
      <c r="A36" s="27" t="s">
        <v>5</v>
      </c>
      <c r="B36" s="4">
        <v>30</v>
      </c>
      <c r="C36" s="12">
        <v>20</v>
      </c>
      <c r="D36" s="17">
        <f t="shared" si="0"/>
        <v>66.66666666666666</v>
      </c>
      <c r="E36" s="12">
        <v>10</v>
      </c>
      <c r="F36" s="17">
        <v>33.3</v>
      </c>
      <c r="G36" s="12">
        <v>0</v>
      </c>
      <c r="H36" s="17">
        <v>0</v>
      </c>
      <c r="I36" s="12">
        <v>0</v>
      </c>
      <c r="J36" s="12">
        <v>0</v>
      </c>
      <c r="K36" s="12">
        <v>2</v>
      </c>
      <c r="L36" s="12">
        <v>6.7</v>
      </c>
      <c r="M36" s="12">
        <v>16</v>
      </c>
      <c r="N36" s="12">
        <v>53.3</v>
      </c>
      <c r="O36" s="12">
        <v>7</v>
      </c>
      <c r="P36" s="12">
        <v>23.3</v>
      </c>
      <c r="Q36" s="12">
        <v>5</v>
      </c>
      <c r="R36" s="12">
        <v>16.7</v>
      </c>
      <c r="S36" s="12">
        <v>0</v>
      </c>
      <c r="T36" s="12">
        <v>0</v>
      </c>
      <c r="V36" s="30">
        <f>D36+F36+H36+J36</f>
        <v>99.96666666666665</v>
      </c>
      <c r="W36" s="13">
        <f>L36+N36+P36+R36+T36</f>
        <v>100</v>
      </c>
    </row>
    <row r="37" spans="1:23" s="13" customFormat="1" ht="24.75" customHeight="1">
      <c r="A37" s="27" t="s">
        <v>10</v>
      </c>
      <c r="B37" s="4">
        <v>30</v>
      </c>
      <c r="C37" s="12">
        <v>18</v>
      </c>
      <c r="D37" s="17">
        <f t="shared" si="0"/>
        <v>60</v>
      </c>
      <c r="E37" s="12">
        <v>4</v>
      </c>
      <c r="F37" s="17">
        <v>13.3</v>
      </c>
      <c r="G37" s="12">
        <v>8</v>
      </c>
      <c r="H37" s="17">
        <v>26.7</v>
      </c>
      <c r="I37" s="12">
        <v>0</v>
      </c>
      <c r="J37" s="12">
        <v>0</v>
      </c>
      <c r="K37" s="12">
        <v>2</v>
      </c>
      <c r="L37" s="12">
        <v>6.7</v>
      </c>
      <c r="M37" s="12">
        <v>7</v>
      </c>
      <c r="N37" s="12">
        <v>23.3</v>
      </c>
      <c r="O37" s="12">
        <v>14</v>
      </c>
      <c r="P37" s="12">
        <v>46.7</v>
      </c>
      <c r="Q37" s="12">
        <v>7</v>
      </c>
      <c r="R37" s="12">
        <v>23.3</v>
      </c>
      <c r="S37" s="12">
        <v>0</v>
      </c>
      <c r="T37" s="12">
        <v>0</v>
      </c>
      <c r="V37" s="13">
        <f t="shared" si="1"/>
        <v>100</v>
      </c>
      <c r="W37" s="13">
        <f t="shared" si="2"/>
        <v>100</v>
      </c>
    </row>
    <row r="38" spans="1:23" s="11" customFormat="1" ht="24.75" customHeight="1">
      <c r="A38" s="2">
        <v>7</v>
      </c>
      <c r="B38" s="2">
        <f>B35+B36+B37</f>
        <v>91</v>
      </c>
      <c r="C38" s="10">
        <f>C35+C36+C37</f>
        <v>64</v>
      </c>
      <c r="D38" s="15">
        <f t="shared" si="0"/>
        <v>70.32967032967034</v>
      </c>
      <c r="E38" s="10">
        <f>E35+E36+E37</f>
        <v>16</v>
      </c>
      <c r="F38" s="15">
        <f>E38/B38*100</f>
        <v>17.582417582417584</v>
      </c>
      <c r="G38" s="10">
        <v>11</v>
      </c>
      <c r="H38" s="15">
        <f>G38/B38*100</f>
        <v>12.087912087912088</v>
      </c>
      <c r="I38" s="10">
        <v>0</v>
      </c>
      <c r="J38" s="10">
        <v>0</v>
      </c>
      <c r="K38" s="10">
        <f>K35+K36+K37</f>
        <v>11</v>
      </c>
      <c r="L38" s="10">
        <f>K38/B38*100</f>
        <v>12.087912087912088</v>
      </c>
      <c r="M38" s="10">
        <f>M35+M36+M37</f>
        <v>40</v>
      </c>
      <c r="N38" s="10">
        <f>M38/B38*100</f>
        <v>43.956043956043956</v>
      </c>
      <c r="O38" s="10">
        <f>O35+O36+O37</f>
        <v>25</v>
      </c>
      <c r="P38" s="10">
        <f>O38/B38*100</f>
        <v>27.472527472527474</v>
      </c>
      <c r="Q38" s="10">
        <f>Q35+Q36+Q37</f>
        <v>15</v>
      </c>
      <c r="R38" s="10">
        <f>Q38/B38*100</f>
        <v>16.483516483516482</v>
      </c>
      <c r="S38" s="10">
        <v>0</v>
      </c>
      <c r="T38" s="10">
        <v>0</v>
      </c>
      <c r="V38" s="11">
        <f t="shared" si="1"/>
        <v>100</v>
      </c>
      <c r="W38" s="11">
        <f t="shared" si="2"/>
        <v>100</v>
      </c>
    </row>
    <row r="39" spans="1:23" s="13" customFormat="1" ht="24.75" customHeight="1">
      <c r="A39" s="27" t="s">
        <v>6</v>
      </c>
      <c r="B39" s="4">
        <v>40</v>
      </c>
      <c r="C39" s="12">
        <v>22</v>
      </c>
      <c r="D39" s="17">
        <v>55</v>
      </c>
      <c r="E39" s="12">
        <v>17</v>
      </c>
      <c r="F39" s="17">
        <v>42.5</v>
      </c>
      <c r="G39" s="12">
        <v>1</v>
      </c>
      <c r="H39" s="17">
        <v>2.5</v>
      </c>
      <c r="I39" s="12">
        <v>0</v>
      </c>
      <c r="J39" s="12">
        <v>0</v>
      </c>
      <c r="K39" s="12">
        <v>5</v>
      </c>
      <c r="L39" s="12">
        <v>12.5</v>
      </c>
      <c r="M39" s="12">
        <v>17</v>
      </c>
      <c r="N39" s="12">
        <v>42.5</v>
      </c>
      <c r="O39" s="12">
        <v>18</v>
      </c>
      <c r="P39" s="12">
        <v>45</v>
      </c>
      <c r="Q39" s="12">
        <v>0</v>
      </c>
      <c r="R39" s="12">
        <v>0</v>
      </c>
      <c r="S39" s="12">
        <v>0</v>
      </c>
      <c r="T39" s="12">
        <v>0</v>
      </c>
      <c r="V39" s="13">
        <f t="shared" si="1"/>
        <v>100</v>
      </c>
      <c r="W39" s="13">
        <f t="shared" si="2"/>
        <v>100</v>
      </c>
    </row>
    <row r="40" spans="1:23" s="13" customFormat="1" ht="24.75" customHeight="1">
      <c r="A40" s="27" t="s">
        <v>7</v>
      </c>
      <c r="B40" s="4">
        <v>42</v>
      </c>
      <c r="C40" s="12">
        <v>20</v>
      </c>
      <c r="D40" s="17">
        <v>47.6</v>
      </c>
      <c r="E40" s="12">
        <v>15</v>
      </c>
      <c r="F40" s="17">
        <v>35.7</v>
      </c>
      <c r="G40" s="12">
        <v>5</v>
      </c>
      <c r="H40" s="15">
        <v>11.9</v>
      </c>
      <c r="I40" s="12">
        <v>2</v>
      </c>
      <c r="J40" s="12">
        <v>4.8</v>
      </c>
      <c r="K40" s="12">
        <v>4</v>
      </c>
      <c r="L40" s="12">
        <v>9.5</v>
      </c>
      <c r="M40" s="12">
        <v>14</v>
      </c>
      <c r="N40" s="12">
        <v>33.3</v>
      </c>
      <c r="O40" s="12">
        <v>23</v>
      </c>
      <c r="P40" s="12">
        <v>54.8</v>
      </c>
      <c r="Q40" s="12">
        <v>1</v>
      </c>
      <c r="R40" s="12">
        <v>2.4</v>
      </c>
      <c r="S40" s="12">
        <v>0</v>
      </c>
      <c r="T40" s="12">
        <v>0</v>
      </c>
      <c r="V40" s="13">
        <f t="shared" si="1"/>
        <v>100.00000000000001</v>
      </c>
      <c r="W40" s="13">
        <f t="shared" si="2"/>
        <v>100</v>
      </c>
    </row>
    <row r="41" spans="1:23" s="11" customFormat="1" ht="24.75" customHeight="1">
      <c r="A41" s="2">
        <v>8</v>
      </c>
      <c r="B41" s="2">
        <f>B39+B40</f>
        <v>82</v>
      </c>
      <c r="C41" s="10">
        <f>C39+C40</f>
        <v>42</v>
      </c>
      <c r="D41" s="15">
        <f>C41/B41*100</f>
        <v>51.21951219512195</v>
      </c>
      <c r="E41" s="10">
        <f>E39+E40</f>
        <v>32</v>
      </c>
      <c r="F41" s="15">
        <f>E41/B41*100</f>
        <v>39.02439024390244</v>
      </c>
      <c r="G41" s="10">
        <v>6</v>
      </c>
      <c r="H41" s="15">
        <f>G41/B41*100</f>
        <v>7.317073170731707</v>
      </c>
      <c r="I41" s="10">
        <v>2</v>
      </c>
      <c r="J41" s="10">
        <f>I41/B41*100</f>
        <v>2.4390243902439024</v>
      </c>
      <c r="K41" s="10">
        <v>9</v>
      </c>
      <c r="L41" s="10">
        <f>K41/B41*100</f>
        <v>10.975609756097562</v>
      </c>
      <c r="M41" s="10">
        <f>M39+M40</f>
        <v>31</v>
      </c>
      <c r="N41" s="10">
        <f>M41/B41*100</f>
        <v>37.80487804878049</v>
      </c>
      <c r="O41" s="10">
        <f>O39+O40</f>
        <v>41</v>
      </c>
      <c r="P41" s="10">
        <f>O41/B41*100</f>
        <v>50</v>
      </c>
      <c r="Q41" s="10">
        <v>1</v>
      </c>
      <c r="R41" s="10">
        <f>Q41/B41*100</f>
        <v>1.2195121951219512</v>
      </c>
      <c r="S41" s="10">
        <v>0</v>
      </c>
      <c r="T41" s="10">
        <v>0</v>
      </c>
      <c r="V41" s="31">
        <f t="shared" si="1"/>
        <v>100</v>
      </c>
      <c r="W41" s="31">
        <f t="shared" si="2"/>
        <v>100</v>
      </c>
    </row>
    <row r="42" spans="1:23" s="13" customFormat="1" ht="24.75" customHeight="1">
      <c r="A42" s="27" t="s">
        <v>8</v>
      </c>
      <c r="B42" s="4">
        <v>33</v>
      </c>
      <c r="C42" s="12">
        <v>18</v>
      </c>
      <c r="D42" s="17">
        <f>C42/B42*100</f>
        <v>54.54545454545454</v>
      </c>
      <c r="E42" s="12">
        <v>12</v>
      </c>
      <c r="F42" s="17">
        <f>E42/B42*100</f>
        <v>36.36363636363637</v>
      </c>
      <c r="G42" s="12">
        <v>3</v>
      </c>
      <c r="H42" s="17">
        <f>G42/B42*100</f>
        <v>9.090909090909092</v>
      </c>
      <c r="I42" s="12">
        <v>0</v>
      </c>
      <c r="J42" s="12">
        <v>0</v>
      </c>
      <c r="K42" s="12">
        <v>3</v>
      </c>
      <c r="L42" s="12">
        <v>0.9</v>
      </c>
      <c r="M42" s="12">
        <v>14</v>
      </c>
      <c r="N42" s="12">
        <v>42.4</v>
      </c>
      <c r="O42" s="12">
        <v>16</v>
      </c>
      <c r="P42" s="12">
        <v>56.7</v>
      </c>
      <c r="Q42" s="12">
        <v>0</v>
      </c>
      <c r="R42" s="12">
        <v>0</v>
      </c>
      <c r="S42" s="12">
        <v>0</v>
      </c>
      <c r="T42" s="12">
        <v>0</v>
      </c>
      <c r="V42" s="13">
        <f t="shared" si="1"/>
        <v>100</v>
      </c>
      <c r="W42" s="13">
        <f t="shared" si="2"/>
        <v>100</v>
      </c>
    </row>
    <row r="43" spans="1:23" s="13" customFormat="1" ht="24.75" customHeight="1">
      <c r="A43" s="28" t="s">
        <v>9</v>
      </c>
      <c r="B43" s="12">
        <v>32</v>
      </c>
      <c r="C43" s="12">
        <v>18</v>
      </c>
      <c r="D43" s="17">
        <f>C43/B43*100</f>
        <v>56.25</v>
      </c>
      <c r="E43" s="12">
        <v>12</v>
      </c>
      <c r="F43" s="17">
        <v>37.5</v>
      </c>
      <c r="G43" s="12">
        <v>2</v>
      </c>
      <c r="H43" s="15">
        <v>6.2</v>
      </c>
      <c r="I43" s="12">
        <v>0</v>
      </c>
      <c r="J43" s="12">
        <v>0</v>
      </c>
      <c r="K43" s="12">
        <v>3</v>
      </c>
      <c r="L43" s="12">
        <v>9.4</v>
      </c>
      <c r="M43" s="12">
        <v>9</v>
      </c>
      <c r="N43" s="12">
        <v>28.2</v>
      </c>
      <c r="O43" s="12">
        <v>20</v>
      </c>
      <c r="P43" s="12">
        <v>62.4</v>
      </c>
      <c r="Q43" s="12">
        <v>0</v>
      </c>
      <c r="R43" s="12">
        <v>0</v>
      </c>
      <c r="S43" s="12">
        <v>0</v>
      </c>
      <c r="T43" s="12">
        <v>0</v>
      </c>
      <c r="V43" s="30">
        <f t="shared" si="1"/>
        <v>99.95</v>
      </c>
      <c r="W43" s="13">
        <f t="shared" si="2"/>
        <v>100</v>
      </c>
    </row>
    <row r="44" spans="1:23" s="11" customFormat="1" ht="24.75" customHeight="1">
      <c r="A44" s="10">
        <v>9</v>
      </c>
      <c r="B44" s="10">
        <v>65</v>
      </c>
      <c r="C44" s="10">
        <f>C42+C43</f>
        <v>36</v>
      </c>
      <c r="D44" s="15">
        <f>C44/B44*100</f>
        <v>55.38461538461539</v>
      </c>
      <c r="E44" s="10">
        <v>24</v>
      </c>
      <c r="F44" s="15">
        <f>E44/B44*100</f>
        <v>36.92307692307693</v>
      </c>
      <c r="G44" s="10">
        <v>5</v>
      </c>
      <c r="H44" s="15">
        <f>G44/B44*100</f>
        <v>7.6923076923076925</v>
      </c>
      <c r="I44" s="10">
        <v>0</v>
      </c>
      <c r="J44" s="10">
        <v>0</v>
      </c>
      <c r="K44" s="10">
        <v>6</v>
      </c>
      <c r="L44" s="10">
        <f>K44/B44*100</f>
        <v>9.230769230769232</v>
      </c>
      <c r="M44" s="10">
        <f>M42+M43</f>
        <v>23</v>
      </c>
      <c r="N44" s="10">
        <f>M44/B44*100</f>
        <v>35.38461538461539</v>
      </c>
      <c r="O44" s="10">
        <f>O42+O43</f>
        <v>36</v>
      </c>
      <c r="P44" s="10">
        <f>O44/B44*100</f>
        <v>55.38461538461539</v>
      </c>
      <c r="Q44" s="10">
        <v>0</v>
      </c>
      <c r="R44" s="10">
        <v>0</v>
      </c>
      <c r="S44" s="10">
        <v>0</v>
      </c>
      <c r="T44" s="10">
        <v>0</v>
      </c>
      <c r="V44" s="11">
        <f t="shared" si="1"/>
        <v>100.00000000000001</v>
      </c>
      <c r="W44" s="11">
        <f t="shared" si="2"/>
        <v>100</v>
      </c>
    </row>
    <row r="45" spans="1:23" s="11" customFormat="1" ht="24.75" customHeight="1">
      <c r="A45" s="23" t="s">
        <v>28</v>
      </c>
      <c r="B45" s="10">
        <v>319</v>
      </c>
      <c r="C45" s="10">
        <v>190</v>
      </c>
      <c r="D45" s="15">
        <v>59.6</v>
      </c>
      <c r="E45" s="10">
        <v>96</v>
      </c>
      <c r="F45" s="15">
        <v>30.1</v>
      </c>
      <c r="G45" s="10">
        <v>31</v>
      </c>
      <c r="H45" s="15">
        <v>9.7</v>
      </c>
      <c r="I45" s="10">
        <v>2</v>
      </c>
      <c r="J45" s="15">
        <v>0.6</v>
      </c>
      <c r="K45" s="10">
        <v>36</v>
      </c>
      <c r="L45" s="15">
        <v>11.3</v>
      </c>
      <c r="M45" s="10">
        <v>128</v>
      </c>
      <c r="N45" s="15">
        <v>40.1</v>
      </c>
      <c r="O45" s="10">
        <v>133</v>
      </c>
      <c r="P45" s="15">
        <v>41.7</v>
      </c>
      <c r="Q45" s="10">
        <v>22</v>
      </c>
      <c r="R45" s="15">
        <v>6.9</v>
      </c>
      <c r="S45" s="10">
        <v>0</v>
      </c>
      <c r="T45" s="15">
        <v>0</v>
      </c>
      <c r="V45" s="11">
        <f t="shared" si="1"/>
        <v>100</v>
      </c>
      <c r="W45" s="11">
        <f t="shared" si="2"/>
        <v>100.00000000000001</v>
      </c>
    </row>
    <row r="46" spans="14:17" ht="24.75" customHeight="1">
      <c r="N46" s="34" t="s">
        <v>25</v>
      </c>
      <c r="O46" s="41"/>
      <c r="P46" s="41"/>
      <c r="Q46" s="41"/>
    </row>
    <row r="47" ht="24.75" customHeight="1"/>
    <row r="48" ht="11.25" customHeight="1"/>
    <row r="49" spans="14:17" ht="18" customHeight="1">
      <c r="N49" s="24" t="s">
        <v>26</v>
      </c>
      <c r="O49" s="9"/>
      <c r="P49" s="9"/>
      <c r="Q49" s="9"/>
    </row>
  </sheetData>
  <sheetProtection/>
  <mergeCells count="36">
    <mergeCell ref="E2:R2"/>
    <mergeCell ref="J3:S3"/>
    <mergeCell ref="A4:T4"/>
    <mergeCell ref="A5:T5"/>
    <mergeCell ref="A7:A9"/>
    <mergeCell ref="B7:B9"/>
    <mergeCell ref="C7:J7"/>
    <mergeCell ref="K7:T7"/>
    <mergeCell ref="C8:D8"/>
    <mergeCell ref="E8:F8"/>
    <mergeCell ref="G8:H8"/>
    <mergeCell ref="I8:J8"/>
    <mergeCell ref="K8:L8"/>
    <mergeCell ref="M8:N8"/>
    <mergeCell ref="O8:P8"/>
    <mergeCell ref="Q8:R8"/>
    <mergeCell ref="G30:H30"/>
    <mergeCell ref="I30:J30"/>
    <mergeCell ref="K30:L30"/>
    <mergeCell ref="M30:N30"/>
    <mergeCell ref="S8:T8"/>
    <mergeCell ref="M16:P16"/>
    <mergeCell ref="E24:R24"/>
    <mergeCell ref="J25:S25"/>
    <mergeCell ref="A26:T26"/>
    <mergeCell ref="A27:T27"/>
    <mergeCell ref="O30:P30"/>
    <mergeCell ref="Q30:R30"/>
    <mergeCell ref="S30:T30"/>
    <mergeCell ref="N46:Q46"/>
    <mergeCell ref="A29:A31"/>
    <mergeCell ref="B29:B31"/>
    <mergeCell ref="C29:J29"/>
    <mergeCell ref="K29:T29"/>
    <mergeCell ref="C30:D30"/>
    <mergeCell ref="E30:F30"/>
  </mergeCells>
  <printOptions/>
  <pageMargins left="0.48" right="0.21" top="0.34" bottom="0.28" header="0.2" footer="0.2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 Star</dc:creator>
  <cp:keywords/>
  <dc:description/>
  <cp:lastModifiedBy>Nguyen Van Phong</cp:lastModifiedBy>
  <cp:lastPrinted>2015-01-02T07:34:35Z</cp:lastPrinted>
  <dcterms:created xsi:type="dcterms:W3CDTF">2009-12-30T03:54:45Z</dcterms:created>
  <dcterms:modified xsi:type="dcterms:W3CDTF">2015-01-02T08:25:28Z</dcterms:modified>
  <cp:category/>
  <cp:version/>
  <cp:contentType/>
  <cp:contentStatus/>
</cp:coreProperties>
</file>